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3.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howInkAnnotation="0"/>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14CB1D9F-ECA6-42C5-9793-61CEF93879B0}" xr6:coauthVersionLast="47" xr6:coauthVersionMax="47" xr10:uidLastSave="{00000000-0000-0000-0000-000000000000}"/>
  <bookViews>
    <workbookView xWindow="780" yWindow="756" windowWidth="20628" windowHeight="11808" tabRatio="868" xr2:uid="{00000000-000D-0000-FFFF-FFFF00000000}"/>
  </bookViews>
  <sheets>
    <sheet name="Introduction" sheetId="32" r:id="rId1"/>
    <sheet name="Product Specs Checklist" sheetId="3" r:id="rId2"/>
    <sheet name="Supplier Assessment" sheetId="33" r:id="rId3"/>
    <sheet name="Bid Appraisal Template" sheetId="34" r:id="rId4"/>
    <sheet name="Sample Ts &amp; Cs" sheetId="36" r:id="rId5"/>
    <sheet name="TCO Tool" sheetId="35" r:id="rId6"/>
    <sheet name="_SSC" sheetId="29" state="veryHidden" r:id="rId7"/>
  </sheets>
  <externalReferences>
    <externalReference r:id="rId8"/>
    <externalReference r:id="rId9"/>
    <externalReference r:id="rId10"/>
    <externalReference r:id="rId11"/>
  </externalReferences>
  <definedNames>
    <definedName name="_Ctrl_1" localSheetId="2" hidden="1">'Supplier Assessment'!#REF!</definedName>
    <definedName name="_Ctrl_1" hidden="1">#REF!</definedName>
    <definedName name="_Ctrl_10" localSheetId="3" hidden="1">'Bid Appraisal Template'!#REF!</definedName>
    <definedName name="_Ctrl_10" localSheetId="0" hidden="1">Introduction!#REF!</definedName>
    <definedName name="_Ctrl_10" localSheetId="4" hidden="1">'Sample Ts &amp; Cs'!#REF!</definedName>
    <definedName name="_Ctrl_10" localSheetId="2" hidden="1">'Supplier Assessment'!#REF!</definedName>
    <definedName name="_Ctrl_10" localSheetId="5" hidden="1">'[1]RFP Specs Template'!#REF!</definedName>
    <definedName name="_Ctrl_10" hidden="1">'Product Specs Checklist'!#REF!</definedName>
    <definedName name="_Ctrl_100" localSheetId="3" hidden="1">#REF!</definedName>
    <definedName name="_Ctrl_100" localSheetId="0" hidden="1">#REF!</definedName>
    <definedName name="_Ctrl_100" localSheetId="2" hidden="1">'Supplier Assessment'!#REF!</definedName>
    <definedName name="_Ctrl_100" localSheetId="5" hidden="1">#REF!</definedName>
    <definedName name="_Ctrl_100" hidden="1">#REF!</definedName>
    <definedName name="_Ctrl_1008" hidden="1">#REF!</definedName>
    <definedName name="_Ctrl_1009" hidden="1">#REF!</definedName>
    <definedName name="_Ctrl_101" localSheetId="3" hidden="1">#REF!</definedName>
    <definedName name="_Ctrl_101" localSheetId="0" hidden="1">#REF!</definedName>
    <definedName name="_Ctrl_101" localSheetId="2" hidden="1">'Supplier Assessment'!#REF!</definedName>
    <definedName name="_Ctrl_101" localSheetId="5" hidden="1">#REF!</definedName>
    <definedName name="_Ctrl_101" hidden="1">#REF!</definedName>
    <definedName name="_Ctrl_1016" hidden="1">#REF!</definedName>
    <definedName name="_Ctrl_1018" hidden="1">#REF!</definedName>
    <definedName name="_Ctrl_1019" hidden="1">#REF!</definedName>
    <definedName name="_Ctrl_102" localSheetId="3" hidden="1">#REF!</definedName>
    <definedName name="_Ctrl_102" localSheetId="0" hidden="1">#REF!</definedName>
    <definedName name="_Ctrl_102" localSheetId="2" hidden="1">'Supplier Assessment'!#REF!</definedName>
    <definedName name="_Ctrl_102" localSheetId="5" hidden="1">#REF!</definedName>
    <definedName name="_Ctrl_102" hidden="1">#REF!</definedName>
    <definedName name="_Ctrl_1020" hidden="1">#REF!</definedName>
    <definedName name="_Ctrl_1021" hidden="1">#REF!</definedName>
    <definedName name="_Ctrl_1022" hidden="1">#REF!</definedName>
    <definedName name="_Ctrl_1023" hidden="1">#REF!</definedName>
    <definedName name="_Ctrl_1024" hidden="1">#REF!</definedName>
    <definedName name="_Ctrl_1025" hidden="1">#REF!</definedName>
    <definedName name="_Ctrl_1026" hidden="1">#REF!</definedName>
    <definedName name="_Ctrl_1027" hidden="1">#REF!</definedName>
    <definedName name="_Ctrl_1028" hidden="1">#REF!</definedName>
    <definedName name="_Ctrl_1029" hidden="1">#REF!</definedName>
    <definedName name="_Ctrl_103" localSheetId="3" hidden="1">#REF!</definedName>
    <definedName name="_Ctrl_103" localSheetId="0" hidden="1">#REF!</definedName>
    <definedName name="_Ctrl_103" localSheetId="2" hidden="1">'Supplier Assessment'!#REF!</definedName>
    <definedName name="_Ctrl_103" localSheetId="5" hidden="1">#REF!</definedName>
    <definedName name="_Ctrl_103" hidden="1">#REF!</definedName>
    <definedName name="_Ctrl_1030" hidden="1">#REF!</definedName>
    <definedName name="_Ctrl_1031" hidden="1">#REF!</definedName>
    <definedName name="_Ctrl_1032" hidden="1">#REF!</definedName>
    <definedName name="_Ctrl_1033" hidden="1">#REF!</definedName>
    <definedName name="_Ctrl_1034" hidden="1">#REF!</definedName>
    <definedName name="_Ctrl_1035" hidden="1">#REF!</definedName>
    <definedName name="_Ctrl_1036" hidden="1">#REF!</definedName>
    <definedName name="_Ctrl_1037" hidden="1">#REF!</definedName>
    <definedName name="_Ctrl_1038" hidden="1">#REF!</definedName>
    <definedName name="_Ctrl_1039" hidden="1">#REF!</definedName>
    <definedName name="_Ctrl_104" localSheetId="3" hidden="1">#REF!</definedName>
    <definedName name="_Ctrl_104" localSheetId="0" hidden="1">#REF!</definedName>
    <definedName name="_Ctrl_104" localSheetId="2" hidden="1">'Supplier Assessment'!#REF!</definedName>
    <definedName name="_Ctrl_104" localSheetId="5" hidden="1">#REF!</definedName>
    <definedName name="_Ctrl_104" hidden="1">#REF!</definedName>
    <definedName name="_Ctrl_1040" hidden="1">#REF!</definedName>
    <definedName name="_Ctrl_1041" hidden="1">#REF!</definedName>
    <definedName name="_Ctrl_1042" hidden="1">#REF!</definedName>
    <definedName name="_Ctrl_1043" hidden="1">#REF!</definedName>
    <definedName name="_Ctrl_1044" hidden="1">#REF!</definedName>
    <definedName name="_Ctrl_1045" hidden="1">#REF!</definedName>
    <definedName name="_Ctrl_1046" hidden="1">#REF!</definedName>
    <definedName name="_Ctrl_1047" hidden="1">#REF!</definedName>
    <definedName name="_Ctrl_1048" hidden="1">#REF!</definedName>
    <definedName name="_Ctrl_1049" hidden="1">#REF!</definedName>
    <definedName name="_Ctrl_105" localSheetId="3" hidden="1">#REF!</definedName>
    <definedName name="_Ctrl_105" localSheetId="0" hidden="1">#REF!</definedName>
    <definedName name="_Ctrl_105" localSheetId="2" hidden="1">'Supplier Assessment'!#REF!</definedName>
    <definedName name="_Ctrl_105" localSheetId="5" hidden="1">#REF!</definedName>
    <definedName name="_Ctrl_105" hidden="1">#REF!</definedName>
    <definedName name="_Ctrl_1050" hidden="1">#REF!</definedName>
    <definedName name="_Ctrl_1051" hidden="1">#REF!</definedName>
    <definedName name="_Ctrl_1052" hidden="1">#REF!</definedName>
    <definedName name="_Ctrl_1053" hidden="1">#REF!</definedName>
    <definedName name="_Ctrl_1054" hidden="1">#REF!</definedName>
    <definedName name="_Ctrl_1055" hidden="1">#REF!</definedName>
    <definedName name="_Ctrl_1056" hidden="1">#REF!</definedName>
    <definedName name="_Ctrl_1057" hidden="1">#REF!</definedName>
    <definedName name="_Ctrl_1058" hidden="1">#REF!</definedName>
    <definedName name="_Ctrl_1059" hidden="1">#REF!</definedName>
    <definedName name="_Ctrl_106" localSheetId="3" hidden="1">#REF!</definedName>
    <definedName name="_Ctrl_106" localSheetId="0" hidden="1">#REF!</definedName>
    <definedName name="_Ctrl_106" localSheetId="2" hidden="1">'Supplier Assessment'!#REF!</definedName>
    <definedName name="_Ctrl_106" localSheetId="5" hidden="1">#REF!</definedName>
    <definedName name="_Ctrl_106" hidden="1">#REF!</definedName>
    <definedName name="_Ctrl_1060" hidden="1">#REF!</definedName>
    <definedName name="_Ctrl_1061" hidden="1">#REF!</definedName>
    <definedName name="_Ctrl_1062" hidden="1">#REF!</definedName>
    <definedName name="_Ctrl_1063" hidden="1">#REF!</definedName>
    <definedName name="_Ctrl_1064" hidden="1">#REF!</definedName>
    <definedName name="_Ctrl_1065" hidden="1">#REF!</definedName>
    <definedName name="_Ctrl_1066" hidden="1">#REF!</definedName>
    <definedName name="_Ctrl_1067" hidden="1">#REF!</definedName>
    <definedName name="_Ctrl_1068" hidden="1">#REF!</definedName>
    <definedName name="_Ctrl_1069" hidden="1">#REF!</definedName>
    <definedName name="_Ctrl_107" localSheetId="3" hidden="1">#REF!</definedName>
    <definedName name="_Ctrl_107" localSheetId="0" hidden="1">#REF!</definedName>
    <definedName name="_Ctrl_107" localSheetId="2" hidden="1">'Supplier Assessment'!#REF!</definedName>
    <definedName name="_Ctrl_107" localSheetId="5" hidden="1">#REF!</definedName>
    <definedName name="_Ctrl_107" hidden="1">#REF!</definedName>
    <definedName name="_Ctrl_1070" hidden="1">#REF!</definedName>
    <definedName name="_Ctrl_1071" hidden="1">#REF!</definedName>
    <definedName name="_Ctrl_1072" hidden="1">#REF!</definedName>
    <definedName name="_Ctrl_1073" hidden="1">#REF!</definedName>
    <definedName name="_Ctrl_1074" hidden="1">#REF!</definedName>
    <definedName name="_Ctrl_1075" hidden="1">#REF!</definedName>
    <definedName name="_Ctrl_1076" hidden="1">#REF!</definedName>
    <definedName name="_Ctrl_1077" hidden="1">#REF!</definedName>
    <definedName name="_Ctrl_1078" hidden="1">#REF!</definedName>
    <definedName name="_Ctrl_1079" hidden="1">#REF!</definedName>
    <definedName name="_Ctrl_108" localSheetId="3" hidden="1">#REF!</definedName>
    <definedName name="_Ctrl_108" localSheetId="0" hidden="1">#REF!</definedName>
    <definedName name="_Ctrl_108" localSheetId="2" hidden="1">'Supplier Assessment'!#REF!</definedName>
    <definedName name="_Ctrl_108" localSheetId="5" hidden="1">#REF!</definedName>
    <definedName name="_Ctrl_108" hidden="1">#REF!</definedName>
    <definedName name="_Ctrl_1080" hidden="1">#REF!</definedName>
    <definedName name="_Ctrl_1081" hidden="1">#REF!</definedName>
    <definedName name="_Ctrl_1082" hidden="1">#REF!</definedName>
    <definedName name="_Ctrl_1083" hidden="1">#REF!</definedName>
    <definedName name="_Ctrl_1084" hidden="1">#REF!</definedName>
    <definedName name="_Ctrl_1085" hidden="1">#REF!</definedName>
    <definedName name="_Ctrl_1086" hidden="1">#REF!</definedName>
    <definedName name="_Ctrl_1087" hidden="1">#REF!</definedName>
    <definedName name="_Ctrl_1088" hidden="1">#REF!</definedName>
    <definedName name="_Ctrl_1089" hidden="1">#REF!</definedName>
    <definedName name="_Ctrl_109" localSheetId="3" hidden="1">#REF!</definedName>
    <definedName name="_Ctrl_109" localSheetId="0" hidden="1">#REF!</definedName>
    <definedName name="_Ctrl_109" localSheetId="2" hidden="1">'Supplier Assessment'!#REF!</definedName>
    <definedName name="_Ctrl_109" localSheetId="5" hidden="1">#REF!</definedName>
    <definedName name="_Ctrl_109" hidden="1">#REF!</definedName>
    <definedName name="_Ctrl_1090" hidden="1">#REF!</definedName>
    <definedName name="_Ctrl_1091" hidden="1">#REF!</definedName>
    <definedName name="_Ctrl_1092" hidden="1">#REF!</definedName>
    <definedName name="_Ctrl_1093" hidden="1">#REF!</definedName>
    <definedName name="_Ctrl_1094" hidden="1">#REF!</definedName>
    <definedName name="_Ctrl_1095" hidden="1">#REF!</definedName>
    <definedName name="_Ctrl_1096" hidden="1">#REF!</definedName>
    <definedName name="_Ctrl_1097" hidden="1">#REF!</definedName>
    <definedName name="_Ctrl_1098" hidden="1">#REF!</definedName>
    <definedName name="_Ctrl_1099" hidden="1">#REF!</definedName>
    <definedName name="_Ctrl_11" localSheetId="3" hidden="1">'Bid Appraisal Template'!#REF!</definedName>
    <definedName name="_Ctrl_11" localSheetId="0" hidden="1">Introduction!#REF!</definedName>
    <definedName name="_Ctrl_11" localSheetId="4" hidden="1">'Sample Ts &amp; Cs'!#REF!</definedName>
    <definedName name="_Ctrl_11" localSheetId="2" hidden="1">'Supplier Assessment'!#REF!</definedName>
    <definedName name="_Ctrl_11" localSheetId="5" hidden="1">'[1]RFP Specs Template'!#REF!</definedName>
    <definedName name="_Ctrl_11" hidden="1">'Product Specs Checklist'!#REF!</definedName>
    <definedName name="_Ctrl_110" localSheetId="3" hidden="1">#REF!</definedName>
    <definedName name="_Ctrl_110" localSheetId="0" hidden="1">#REF!</definedName>
    <definedName name="_Ctrl_110" localSheetId="2" hidden="1">'Supplier Assessment'!#REF!</definedName>
    <definedName name="_Ctrl_110" localSheetId="5" hidden="1">#REF!</definedName>
    <definedName name="_Ctrl_110" hidden="1">#REF!</definedName>
    <definedName name="_Ctrl_1100" hidden="1">#REF!</definedName>
    <definedName name="_Ctrl_1101" hidden="1">#REF!</definedName>
    <definedName name="_Ctrl_1102" hidden="1">#REF!</definedName>
    <definedName name="_Ctrl_1103" hidden="1">[2]Overview!#REF!</definedName>
    <definedName name="_Ctrl_1104" hidden="1">[2]Overview!#REF!</definedName>
    <definedName name="_Ctrl_1105" hidden="1">[2]Overview!#REF!</definedName>
    <definedName name="_Ctrl_1106" hidden="1">[2]Overview!#REF!</definedName>
    <definedName name="_Ctrl_1107" hidden="1">[2]Overview!#REF!</definedName>
    <definedName name="_Ctrl_111" localSheetId="3" hidden="1">#REF!</definedName>
    <definedName name="_Ctrl_111" localSheetId="0" hidden="1">#REF!</definedName>
    <definedName name="_Ctrl_111" localSheetId="2" hidden="1">'Supplier Assessment'!#REF!</definedName>
    <definedName name="_Ctrl_111" localSheetId="5" hidden="1">#REF!</definedName>
    <definedName name="_Ctrl_111" hidden="1">#REF!</definedName>
    <definedName name="_Ctrl_1114" hidden="1">#REF!</definedName>
    <definedName name="_Ctrl_1115" hidden="1">#REF!</definedName>
    <definedName name="_Ctrl_1116" hidden="1">[2]Supplies!#REF!</definedName>
    <definedName name="_Ctrl_1118" hidden="1">[2]Supplies!#REF!</definedName>
    <definedName name="_Ctrl_1119" hidden="1">[2]Supplies!#REF!</definedName>
    <definedName name="_Ctrl_112" localSheetId="3" hidden="1">#REF!</definedName>
    <definedName name="_Ctrl_112" localSheetId="0" hidden="1">#REF!</definedName>
    <definedName name="_Ctrl_112" localSheetId="2" hidden="1">'Supplier Assessment'!#REF!</definedName>
    <definedName name="_Ctrl_112" localSheetId="5" hidden="1">#REF!</definedName>
    <definedName name="_Ctrl_112" hidden="1">#REF!</definedName>
    <definedName name="_Ctrl_1120" hidden="1">[2]Supplies!#REF!</definedName>
    <definedName name="_Ctrl_1121" hidden="1">#REF!</definedName>
    <definedName name="_Ctrl_1122" hidden="1">#REF!</definedName>
    <definedName name="_Ctrl_1123" hidden="1">#REF!</definedName>
    <definedName name="_Ctrl_1124" hidden="1">#REF!</definedName>
    <definedName name="_Ctrl_1125" hidden="1">#REF!</definedName>
    <definedName name="_Ctrl_1126" hidden="1">#REF!</definedName>
    <definedName name="_Ctrl_1127" hidden="1">#REF!</definedName>
    <definedName name="_Ctrl_1128" hidden="1">#REF!</definedName>
    <definedName name="_Ctrl_1129" hidden="1">#REF!</definedName>
    <definedName name="_Ctrl_113" localSheetId="3" hidden="1">#REF!</definedName>
    <definedName name="_Ctrl_113" localSheetId="0" hidden="1">#REF!</definedName>
    <definedName name="_Ctrl_113" localSheetId="2" hidden="1">'Supplier Assessment'!#REF!</definedName>
    <definedName name="_Ctrl_113" localSheetId="5" hidden="1">#REF!</definedName>
    <definedName name="_Ctrl_113" hidden="1">#REF!</definedName>
    <definedName name="_Ctrl_1130" hidden="1">#REF!</definedName>
    <definedName name="_Ctrl_1131" hidden="1">#REF!</definedName>
    <definedName name="_Ctrl_1132" hidden="1">#REF!</definedName>
    <definedName name="_Ctrl_1133" hidden="1">#REF!</definedName>
    <definedName name="_Ctrl_1134" hidden="1">#REF!</definedName>
    <definedName name="_Ctrl_1135" hidden="1">#REF!</definedName>
    <definedName name="_Ctrl_1136" hidden="1">#REF!</definedName>
    <definedName name="_Ctrl_1138" hidden="1">#REF!</definedName>
    <definedName name="_Ctrl_1139" hidden="1">#REF!</definedName>
    <definedName name="_Ctrl_114" localSheetId="3" hidden="1">#REF!</definedName>
    <definedName name="_Ctrl_114" localSheetId="0" hidden="1">#REF!</definedName>
    <definedName name="_Ctrl_114" localSheetId="2" hidden="1">'Supplier Assessment'!#REF!</definedName>
    <definedName name="_Ctrl_114" localSheetId="5" hidden="1">#REF!</definedName>
    <definedName name="_Ctrl_114" hidden="1">#REF!</definedName>
    <definedName name="_Ctrl_1140" hidden="1">#REF!</definedName>
    <definedName name="_Ctrl_1141" hidden="1">#REF!</definedName>
    <definedName name="_Ctrl_1142" hidden="1">#REF!</definedName>
    <definedName name="_Ctrl_1143" hidden="1">#REF!</definedName>
    <definedName name="_Ctrl_1144" hidden="1">#REF!</definedName>
    <definedName name="_Ctrl_1145" hidden="1">#REF!</definedName>
    <definedName name="_Ctrl_1146" hidden="1">#REF!</definedName>
    <definedName name="_Ctrl_1147" hidden="1">#REF!</definedName>
    <definedName name="_Ctrl_1148" hidden="1">#REF!</definedName>
    <definedName name="_Ctrl_1149" hidden="1">#REF!</definedName>
    <definedName name="_Ctrl_115" localSheetId="3" hidden="1">#REF!</definedName>
    <definedName name="_Ctrl_115" localSheetId="0" hidden="1">#REF!</definedName>
    <definedName name="_Ctrl_115" localSheetId="2" hidden="1">'Supplier Assessment'!#REF!</definedName>
    <definedName name="_Ctrl_115" localSheetId="5" hidden="1">#REF!</definedName>
    <definedName name="_Ctrl_115" hidden="1">#REF!</definedName>
    <definedName name="_Ctrl_1150" hidden="1">#REF!</definedName>
    <definedName name="_Ctrl_1151" hidden="1">#REF!</definedName>
    <definedName name="_Ctrl_1152" hidden="1">#REF!</definedName>
    <definedName name="_Ctrl_1153" hidden="1">#REF!</definedName>
    <definedName name="_Ctrl_1154" hidden="1">#REF!</definedName>
    <definedName name="_Ctrl_1155" hidden="1">#REF!</definedName>
    <definedName name="_Ctrl_1156" hidden="1">#REF!</definedName>
    <definedName name="_Ctrl_1157" hidden="1">#REF!</definedName>
    <definedName name="_Ctrl_1158" hidden="1">#REF!</definedName>
    <definedName name="_Ctrl_1159" hidden="1">#REF!</definedName>
    <definedName name="_Ctrl_116" localSheetId="3" hidden="1">#REF!</definedName>
    <definedName name="_Ctrl_116" localSheetId="0" hidden="1">#REF!</definedName>
    <definedName name="_Ctrl_116" localSheetId="2" hidden="1">'Supplier Assessment'!#REF!</definedName>
    <definedName name="_Ctrl_116" localSheetId="5" hidden="1">#REF!</definedName>
    <definedName name="_Ctrl_116" hidden="1">#REF!</definedName>
    <definedName name="_Ctrl_1160" hidden="1">#REF!</definedName>
    <definedName name="_Ctrl_1161" hidden="1">#REF!</definedName>
    <definedName name="_Ctrl_1162" hidden="1">#REF!</definedName>
    <definedName name="_Ctrl_1163" hidden="1">#REF!</definedName>
    <definedName name="_Ctrl_1164" hidden="1">#REF!</definedName>
    <definedName name="_Ctrl_1165" hidden="1">#REF!</definedName>
    <definedName name="_Ctrl_1167" hidden="1">#REF!</definedName>
    <definedName name="_Ctrl_1169" hidden="1">#REF!</definedName>
    <definedName name="_Ctrl_117" localSheetId="3" hidden="1">#REF!</definedName>
    <definedName name="_Ctrl_117" localSheetId="0" hidden="1">#REF!</definedName>
    <definedName name="_Ctrl_117" localSheetId="2" hidden="1">'Supplier Assessment'!#REF!</definedName>
    <definedName name="_Ctrl_117" localSheetId="5" hidden="1">#REF!</definedName>
    <definedName name="_Ctrl_117" hidden="1">#REF!</definedName>
    <definedName name="_Ctrl_1170" hidden="1">#REF!</definedName>
    <definedName name="_Ctrl_1173" hidden="1">#REF!</definedName>
    <definedName name="_Ctrl_1175" hidden="1">#REF!</definedName>
    <definedName name="_Ctrl_1176" hidden="1">#REF!</definedName>
    <definedName name="_Ctrl_118" localSheetId="3" hidden="1">#REF!</definedName>
    <definedName name="_Ctrl_118" localSheetId="0" hidden="1">#REF!</definedName>
    <definedName name="_Ctrl_118" localSheetId="2" hidden="1">'Supplier Assessment'!#REF!</definedName>
    <definedName name="_Ctrl_118" localSheetId="5" hidden="1">#REF!</definedName>
    <definedName name="_Ctrl_118" hidden="1">#REF!</definedName>
    <definedName name="_Ctrl_119" localSheetId="3" hidden="1">#REF!</definedName>
    <definedName name="_Ctrl_119" localSheetId="0" hidden="1">#REF!</definedName>
    <definedName name="_Ctrl_119" localSheetId="2" hidden="1">'Supplier Assessment'!#REF!</definedName>
    <definedName name="_Ctrl_119" localSheetId="5" hidden="1">#REF!</definedName>
    <definedName name="_Ctrl_119" hidden="1">#REF!</definedName>
    <definedName name="_Ctrl_1196" hidden="1">[2]Diversity!#REF!</definedName>
    <definedName name="_Ctrl_1198" hidden="1">#REF!</definedName>
    <definedName name="_Ctrl_1199" hidden="1">#REF!</definedName>
    <definedName name="_Ctrl_12" localSheetId="3" hidden="1">'Bid Appraisal Template'!#REF!</definedName>
    <definedName name="_Ctrl_12" localSheetId="0" hidden="1">Introduction!#REF!</definedName>
    <definedName name="_Ctrl_12" localSheetId="4" hidden="1">'Sample Ts &amp; Cs'!#REF!</definedName>
    <definedName name="_Ctrl_12" localSheetId="2" hidden="1">'Supplier Assessment'!#REF!</definedName>
    <definedName name="_Ctrl_12" localSheetId="5" hidden="1">'[1]RFP Specs Template'!#REF!</definedName>
    <definedName name="_Ctrl_12" hidden="1">'Product Specs Checklist'!#REF!</definedName>
    <definedName name="_Ctrl_120" localSheetId="3" hidden="1">#REF!</definedName>
    <definedName name="_Ctrl_120" localSheetId="0" hidden="1">#REF!</definedName>
    <definedName name="_Ctrl_120" localSheetId="2" hidden="1">'Supplier Assessment'!#REF!</definedName>
    <definedName name="_Ctrl_120" localSheetId="5" hidden="1">#REF!</definedName>
    <definedName name="_Ctrl_120" hidden="1">#REF!</definedName>
    <definedName name="_Ctrl_1200" hidden="1">#REF!</definedName>
    <definedName name="_Ctrl_1201" hidden="1">#REF!</definedName>
    <definedName name="_Ctrl_1202" hidden="1">#REF!</definedName>
    <definedName name="_Ctrl_121" localSheetId="3" hidden="1">#REF!</definedName>
    <definedName name="_Ctrl_121" localSheetId="0" hidden="1">#REF!</definedName>
    <definedName name="_Ctrl_121" localSheetId="2" hidden="1">'Supplier Assessment'!#REF!</definedName>
    <definedName name="_Ctrl_121" localSheetId="5" hidden="1">#REF!</definedName>
    <definedName name="_Ctrl_121" hidden="1">#REF!</definedName>
    <definedName name="_Ctrl_1216" hidden="1">[2]Community!#REF!</definedName>
    <definedName name="_Ctrl_1217" hidden="1">[2]Community!#REF!</definedName>
    <definedName name="_Ctrl_1218" hidden="1">[2]Community!#REF!</definedName>
    <definedName name="_Ctrl_1219" hidden="1">[2]Community!#REF!</definedName>
    <definedName name="_Ctrl_122" localSheetId="3" hidden="1">#REF!</definedName>
    <definedName name="_Ctrl_122" localSheetId="0" hidden="1">#REF!</definedName>
    <definedName name="_Ctrl_122" localSheetId="2" hidden="1">'Supplier Assessment'!#REF!</definedName>
    <definedName name="_Ctrl_122" localSheetId="5" hidden="1">#REF!</definedName>
    <definedName name="_Ctrl_122" hidden="1">#REF!</definedName>
    <definedName name="_Ctrl_1220" hidden="1">#REF!</definedName>
    <definedName name="_Ctrl_1221" hidden="1">#REF!</definedName>
    <definedName name="_Ctrl_123" localSheetId="3" hidden="1">#REF!</definedName>
    <definedName name="_Ctrl_123" localSheetId="0" hidden="1">#REF!</definedName>
    <definedName name="_Ctrl_123" localSheetId="2" hidden="1">'Supplier Assessment'!#REF!</definedName>
    <definedName name="_Ctrl_123" localSheetId="5" hidden="1">#REF!</definedName>
    <definedName name="_Ctrl_123" hidden="1">#REF!</definedName>
    <definedName name="_Ctrl_124" localSheetId="3" hidden="1">#REF!</definedName>
    <definedName name="_Ctrl_124" localSheetId="0" hidden="1">#REF!</definedName>
    <definedName name="_Ctrl_124" localSheetId="2" hidden="1">'Supplier Assessment'!#REF!</definedName>
    <definedName name="_Ctrl_124" localSheetId="5" hidden="1">#REF!</definedName>
    <definedName name="_Ctrl_124" hidden="1">#REF!</definedName>
    <definedName name="_Ctrl_125" localSheetId="3" hidden="1">#REF!</definedName>
    <definedName name="_Ctrl_125" localSheetId="0" hidden="1">#REF!</definedName>
    <definedName name="_Ctrl_125" localSheetId="2" hidden="1">'Supplier Assessment'!#REF!</definedName>
    <definedName name="_Ctrl_125" localSheetId="5" hidden="1">#REF!</definedName>
    <definedName name="_Ctrl_125" hidden="1">#REF!</definedName>
    <definedName name="_Ctrl_126" localSheetId="3" hidden="1">#REF!</definedName>
    <definedName name="_Ctrl_126" localSheetId="0" hidden="1">#REF!</definedName>
    <definedName name="_Ctrl_126" localSheetId="2" hidden="1">'Supplier Assessment'!#REF!</definedName>
    <definedName name="_Ctrl_126" localSheetId="5" hidden="1">#REF!</definedName>
    <definedName name="_Ctrl_126" hidden="1">#REF!</definedName>
    <definedName name="_Ctrl_127" localSheetId="3" hidden="1">#REF!</definedName>
    <definedName name="_Ctrl_127" localSheetId="0" hidden="1">#REF!</definedName>
    <definedName name="_Ctrl_127" localSheetId="2" hidden="1">'Supplier Assessment'!#REF!</definedName>
    <definedName name="_Ctrl_127" localSheetId="5" hidden="1">#REF!</definedName>
    <definedName name="_Ctrl_127" hidden="1">#REF!</definedName>
    <definedName name="_Ctrl_128" localSheetId="3" hidden="1">#REF!</definedName>
    <definedName name="_Ctrl_128" localSheetId="0" hidden="1">#REF!</definedName>
    <definedName name="_Ctrl_128" localSheetId="2" hidden="1">'Supplier Assessment'!#REF!</definedName>
    <definedName name="_Ctrl_128" localSheetId="5" hidden="1">#REF!</definedName>
    <definedName name="_Ctrl_128" hidden="1">#REF!</definedName>
    <definedName name="_Ctrl_129" localSheetId="3" hidden="1">#REF!</definedName>
    <definedName name="_Ctrl_129" localSheetId="0" hidden="1">#REF!</definedName>
    <definedName name="_Ctrl_129" localSheetId="2" hidden="1">#REF!</definedName>
    <definedName name="_Ctrl_129" localSheetId="5" hidden="1">#REF!</definedName>
    <definedName name="_Ctrl_129" hidden="1">#REF!</definedName>
    <definedName name="_Ctrl_13" localSheetId="3" hidden="1">'Bid Appraisal Template'!#REF!</definedName>
    <definedName name="_Ctrl_13" localSheetId="0" hidden="1">Introduction!#REF!</definedName>
    <definedName name="_Ctrl_13" localSheetId="4" hidden="1">'Sample Ts &amp; Cs'!#REF!</definedName>
    <definedName name="_Ctrl_13" localSheetId="2" hidden="1">'Supplier Assessment'!#REF!</definedName>
    <definedName name="_Ctrl_13" localSheetId="5" hidden="1">'[1]RFP Specs Template'!#REF!</definedName>
    <definedName name="_Ctrl_13" hidden="1">'Product Specs Checklist'!#REF!</definedName>
    <definedName name="_Ctrl_130" localSheetId="3" hidden="1">#REF!</definedName>
    <definedName name="_Ctrl_130" localSheetId="0" hidden="1">#REF!</definedName>
    <definedName name="_Ctrl_130" localSheetId="2" hidden="1">#REF!</definedName>
    <definedName name="_Ctrl_130" localSheetId="5" hidden="1">#REF!</definedName>
    <definedName name="_Ctrl_130" hidden="1">#REF!</definedName>
    <definedName name="_Ctrl_131" localSheetId="3" hidden="1">#REF!</definedName>
    <definedName name="_Ctrl_131" localSheetId="0" hidden="1">#REF!</definedName>
    <definedName name="_Ctrl_131" localSheetId="2" hidden="1">#REF!</definedName>
    <definedName name="_Ctrl_131" localSheetId="5" hidden="1">#REF!</definedName>
    <definedName name="_Ctrl_131" hidden="1">#REF!</definedName>
    <definedName name="_Ctrl_132" localSheetId="3" hidden="1">#REF!</definedName>
    <definedName name="_Ctrl_132" localSheetId="0" hidden="1">#REF!</definedName>
    <definedName name="_Ctrl_132" localSheetId="2" hidden="1">#REF!</definedName>
    <definedName name="_Ctrl_132" localSheetId="5" hidden="1">#REF!</definedName>
    <definedName name="_Ctrl_132" hidden="1">#REF!</definedName>
    <definedName name="_Ctrl_133" localSheetId="3" hidden="1">#REF!</definedName>
    <definedName name="_Ctrl_133" localSheetId="0" hidden="1">#REF!</definedName>
    <definedName name="_Ctrl_133" localSheetId="2" hidden="1">#REF!</definedName>
    <definedName name="_Ctrl_133" localSheetId="5" hidden="1">#REF!</definedName>
    <definedName name="_Ctrl_133" hidden="1">#REF!</definedName>
    <definedName name="_Ctrl_134" localSheetId="3" hidden="1">'Bid Appraisal Template'!#REF!</definedName>
    <definedName name="_Ctrl_134" localSheetId="0" hidden="1">Introduction!#REF!</definedName>
    <definedName name="_Ctrl_134" localSheetId="4" hidden="1">'Sample Ts &amp; Cs'!#REF!</definedName>
    <definedName name="_Ctrl_134" localSheetId="2" hidden="1">#REF!</definedName>
    <definedName name="_Ctrl_134" localSheetId="5" hidden="1">'[1]RFP Specs Template'!#REF!</definedName>
    <definedName name="_Ctrl_134" hidden="1">'Product Specs Checklist'!#REF!</definedName>
    <definedName name="_Ctrl_135" localSheetId="3" hidden="1">'Bid Appraisal Template'!#REF!</definedName>
    <definedName name="_Ctrl_135" localSheetId="0" hidden="1">Introduction!#REF!</definedName>
    <definedName name="_Ctrl_135" localSheetId="4" hidden="1">'Sample Ts &amp; Cs'!#REF!</definedName>
    <definedName name="_Ctrl_135" localSheetId="2" hidden="1">#REF!</definedName>
    <definedName name="_Ctrl_135" localSheetId="5" hidden="1">'[1]RFP Specs Template'!#REF!</definedName>
    <definedName name="_Ctrl_135" hidden="1">'Product Specs Checklist'!#REF!</definedName>
    <definedName name="_Ctrl_136" localSheetId="3" hidden="1">#REF!</definedName>
    <definedName name="_Ctrl_136" localSheetId="0" hidden="1">#REF!</definedName>
    <definedName name="_Ctrl_136" localSheetId="2" hidden="1">#REF!</definedName>
    <definedName name="_Ctrl_136" localSheetId="5" hidden="1">#REF!</definedName>
    <definedName name="_Ctrl_136" hidden="1">#REF!</definedName>
    <definedName name="_Ctrl_137" localSheetId="3" hidden="1">'Bid Appraisal Template'!#REF!</definedName>
    <definedName name="_Ctrl_137" localSheetId="0" hidden="1">Introduction!#REF!</definedName>
    <definedName name="_Ctrl_137" localSheetId="4" hidden="1">'Sample Ts &amp; Cs'!#REF!</definedName>
    <definedName name="_Ctrl_137" localSheetId="2" hidden="1">#REF!</definedName>
    <definedName name="_Ctrl_137" localSheetId="5" hidden="1">'[1]RFP Specs Template'!#REF!</definedName>
    <definedName name="_Ctrl_137" hidden="1">'Product Specs Checklist'!#REF!</definedName>
    <definedName name="_Ctrl_138" localSheetId="3" hidden="1">#REF!</definedName>
    <definedName name="_Ctrl_138" localSheetId="0" hidden="1">#REF!</definedName>
    <definedName name="_Ctrl_138" localSheetId="2" hidden="1">#REF!</definedName>
    <definedName name="_Ctrl_138" localSheetId="5" hidden="1">#REF!</definedName>
    <definedName name="_Ctrl_138" hidden="1">#REF!</definedName>
    <definedName name="_Ctrl_139" localSheetId="3" hidden="1">#REF!</definedName>
    <definedName name="_Ctrl_139" localSheetId="0" hidden="1">#REF!</definedName>
    <definedName name="_Ctrl_139" localSheetId="2" hidden="1">#REF!</definedName>
    <definedName name="_Ctrl_139" localSheetId="5" hidden="1">'TCO Tool'!#REF!</definedName>
    <definedName name="_Ctrl_139" hidden="1">#REF!</definedName>
    <definedName name="_Ctrl_14" localSheetId="3" hidden="1">'Bid Appraisal Template'!#REF!</definedName>
    <definedName name="_Ctrl_14" localSheetId="0" hidden="1">Introduction!#REF!</definedName>
    <definedName name="_Ctrl_14" localSheetId="4" hidden="1">'Sample Ts &amp; Cs'!#REF!</definedName>
    <definedName name="_Ctrl_14" localSheetId="2" hidden="1">'Supplier Assessment'!#REF!</definedName>
    <definedName name="_Ctrl_14" localSheetId="5" hidden="1">'[1]RFP Specs Template'!#REF!</definedName>
    <definedName name="_Ctrl_14" hidden="1">'Product Specs Checklist'!#REF!</definedName>
    <definedName name="_Ctrl_140" localSheetId="3" hidden="1">#REF!</definedName>
    <definedName name="_Ctrl_140" localSheetId="0" hidden="1">#REF!</definedName>
    <definedName name="_Ctrl_140" localSheetId="2" hidden="1">#REF!</definedName>
    <definedName name="_Ctrl_140" localSheetId="5" hidden="1">#REF!</definedName>
    <definedName name="_Ctrl_140" hidden="1">#REF!</definedName>
    <definedName name="_Ctrl_141" localSheetId="0" hidden="1">#REF!</definedName>
    <definedName name="_Ctrl_141" localSheetId="2" hidden="1">#REF!</definedName>
    <definedName name="_Ctrl_141" localSheetId="5" hidden="1">#REF!</definedName>
    <definedName name="_Ctrl_141" hidden="1">#REF!</definedName>
    <definedName name="_Ctrl_142" localSheetId="0" hidden="1">#REF!</definedName>
    <definedName name="_Ctrl_142" localSheetId="2" hidden="1">#REF!</definedName>
    <definedName name="_Ctrl_142" localSheetId="5" hidden="1">#REF!</definedName>
    <definedName name="_Ctrl_142" hidden="1">#REF!</definedName>
    <definedName name="_Ctrl_143" localSheetId="3" hidden="1">#REF!</definedName>
    <definedName name="_Ctrl_143" localSheetId="0" hidden="1">#REF!</definedName>
    <definedName name="_Ctrl_143" localSheetId="2" hidden="1">#REF!</definedName>
    <definedName name="_Ctrl_143" localSheetId="5" hidden="1">#REF!</definedName>
    <definedName name="_Ctrl_143" hidden="1">#REF!</definedName>
    <definedName name="_Ctrl_144" hidden="1">#REF!</definedName>
    <definedName name="_Ctrl_145" hidden="1">#REF!</definedName>
    <definedName name="_Ctrl_146" hidden="1">#REF!</definedName>
    <definedName name="_Ctrl_147" hidden="1">#REF!</definedName>
    <definedName name="_Ctrl_148" hidden="1">#REF!</definedName>
    <definedName name="_Ctrl_149" hidden="1">#REF!</definedName>
    <definedName name="_Ctrl_15" localSheetId="3" hidden="1">'Bid Appraisal Template'!#REF!</definedName>
    <definedName name="_Ctrl_15" localSheetId="0" hidden="1">Introduction!#REF!</definedName>
    <definedName name="_Ctrl_15" localSheetId="4" hidden="1">'Sample Ts &amp; Cs'!#REF!</definedName>
    <definedName name="_Ctrl_15" localSheetId="2" hidden="1">'Supplier Assessment'!#REF!</definedName>
    <definedName name="_Ctrl_15" localSheetId="5" hidden="1">'[1]RFP Specs Template'!#REF!</definedName>
    <definedName name="_Ctrl_15" hidden="1">'Product Specs Checklist'!#REF!</definedName>
    <definedName name="_Ctrl_150" hidden="1">#REF!</definedName>
    <definedName name="_Ctrl_151" hidden="1">#REF!</definedName>
    <definedName name="_Ctrl_152" hidden="1">#REF!</definedName>
    <definedName name="_Ctrl_153" hidden="1">#REF!</definedName>
    <definedName name="_Ctrl_154" hidden="1">#REF!</definedName>
    <definedName name="_Ctrl_155" hidden="1">#REF!</definedName>
    <definedName name="_Ctrl_156" hidden="1">#REF!</definedName>
    <definedName name="_Ctrl_157" hidden="1">#REF!</definedName>
    <definedName name="_Ctrl_158" hidden="1">#REF!</definedName>
    <definedName name="_Ctrl_159" hidden="1">#REF!</definedName>
    <definedName name="_Ctrl_16" localSheetId="3" hidden="1">'Bid Appraisal Template'!#REF!</definedName>
    <definedName name="_Ctrl_16" localSheetId="0" hidden="1">Introduction!#REF!</definedName>
    <definedName name="_Ctrl_16" localSheetId="4" hidden="1">'Sample Ts &amp; Cs'!#REF!</definedName>
    <definedName name="_Ctrl_16" localSheetId="2" hidden="1">'Supplier Assessment'!#REF!</definedName>
    <definedName name="_Ctrl_16" localSheetId="5" hidden="1">'[1]RFP Specs Template'!#REF!</definedName>
    <definedName name="_Ctrl_16" hidden="1">'Product Specs Checklist'!#REF!</definedName>
    <definedName name="_Ctrl_160" hidden="1">#REF!</definedName>
    <definedName name="_Ctrl_161" hidden="1">#REF!</definedName>
    <definedName name="_Ctrl_162" hidden="1">#REF!</definedName>
    <definedName name="_Ctrl_163" hidden="1">#REF!</definedName>
    <definedName name="_Ctrl_164" hidden="1">#REF!</definedName>
    <definedName name="_Ctrl_165" hidden="1">#REF!</definedName>
    <definedName name="_Ctrl_166" hidden="1">#REF!</definedName>
    <definedName name="_Ctrl_167" hidden="1">#REF!</definedName>
    <definedName name="_Ctrl_168" hidden="1">#REF!</definedName>
    <definedName name="_Ctrl_169" hidden="1">#REF!</definedName>
    <definedName name="_Ctrl_17" localSheetId="3" hidden="1">'Bid Appraisal Template'!#REF!</definedName>
    <definedName name="_Ctrl_17" localSheetId="0" hidden="1">Introduction!#REF!</definedName>
    <definedName name="_Ctrl_17" localSheetId="4" hidden="1">'Sample Ts &amp; Cs'!#REF!</definedName>
    <definedName name="_Ctrl_17" localSheetId="2" hidden="1">'Supplier Assessment'!#REF!</definedName>
    <definedName name="_Ctrl_17" localSheetId="5" hidden="1">'[1]RFP Specs Template'!#REF!</definedName>
    <definedName name="_Ctrl_17" hidden="1">'Product Specs Checklist'!#REF!</definedName>
    <definedName name="_Ctrl_170" hidden="1">#REF!</definedName>
    <definedName name="_Ctrl_171" hidden="1">#REF!</definedName>
    <definedName name="_Ctrl_172" hidden="1">#REF!</definedName>
    <definedName name="_Ctrl_173" hidden="1">#REF!</definedName>
    <definedName name="_Ctrl_174" hidden="1">#REF!</definedName>
    <definedName name="_Ctrl_175" hidden="1">#REF!</definedName>
    <definedName name="_Ctrl_176" hidden="1">#REF!</definedName>
    <definedName name="_Ctrl_177" hidden="1">#REF!</definedName>
    <definedName name="_Ctrl_178" hidden="1">#REF!</definedName>
    <definedName name="_Ctrl_179" hidden="1">#REF!</definedName>
    <definedName name="_Ctrl_18" localSheetId="3" hidden="1">'Bid Appraisal Template'!#REF!</definedName>
    <definedName name="_Ctrl_18" localSheetId="0" hidden="1">Introduction!#REF!</definedName>
    <definedName name="_Ctrl_18" localSheetId="4" hidden="1">'Sample Ts &amp; Cs'!#REF!</definedName>
    <definedName name="_Ctrl_18" localSheetId="2" hidden="1">#REF!</definedName>
    <definedName name="_Ctrl_18" localSheetId="5" hidden="1">'[1]RFP Specs Template'!#REF!</definedName>
    <definedName name="_Ctrl_18" hidden="1">'Product Specs Checklist'!#REF!</definedName>
    <definedName name="_Ctrl_180" hidden="1">#REF!</definedName>
    <definedName name="_Ctrl_188" hidden="1">#REF!</definedName>
    <definedName name="_Ctrl_189" hidden="1">#REF!</definedName>
    <definedName name="_Ctrl_19" localSheetId="3" hidden="1">'Bid Appraisal Template'!#REF!</definedName>
    <definedName name="_Ctrl_19" localSheetId="0" hidden="1">Introduction!#REF!</definedName>
    <definedName name="_Ctrl_19" localSheetId="4" hidden="1">'Sample Ts &amp; Cs'!#REF!</definedName>
    <definedName name="_Ctrl_19" localSheetId="2" hidden="1">#REF!</definedName>
    <definedName name="_Ctrl_19" localSheetId="5" hidden="1">'[1]RFP Specs Template'!#REF!</definedName>
    <definedName name="_Ctrl_19" hidden="1">'Product Specs Checklist'!#REF!</definedName>
    <definedName name="_Ctrl_190" hidden="1">#REF!</definedName>
    <definedName name="_Ctrl_191" hidden="1">#REF!</definedName>
    <definedName name="_Ctrl_192" hidden="1">#REF!</definedName>
    <definedName name="_Ctrl_193" hidden="1">#REF!</definedName>
    <definedName name="_Ctrl_194" hidden="1">#REF!</definedName>
    <definedName name="_Ctrl_195" hidden="1">#REF!</definedName>
    <definedName name="_Ctrl_196" hidden="1">#REF!</definedName>
    <definedName name="_Ctrl_197" hidden="1">[3]Community!#REF!</definedName>
    <definedName name="_Ctrl_198" hidden="1">[3]Community!#REF!</definedName>
    <definedName name="_Ctrl_199" hidden="1">[3]Community!#REF!</definedName>
    <definedName name="_Ctrl_2" localSheetId="2" hidden="1">'Supplier Assessment'!#REF!</definedName>
    <definedName name="_Ctrl_2" hidden="1">#REF!</definedName>
    <definedName name="_Ctrl_20" localSheetId="3" hidden="1">'Bid Appraisal Template'!#REF!</definedName>
    <definedName name="_Ctrl_20" localSheetId="0" hidden="1">Introduction!#REF!</definedName>
    <definedName name="_Ctrl_20" localSheetId="4" hidden="1">'Sample Ts &amp; Cs'!#REF!</definedName>
    <definedName name="_Ctrl_20" localSheetId="2" hidden="1">#REF!</definedName>
    <definedName name="_Ctrl_20" localSheetId="5" hidden="1">'[1]RFP Specs Template'!#REF!</definedName>
    <definedName name="_Ctrl_20" hidden="1">'Product Specs Checklist'!#REF!</definedName>
    <definedName name="_Ctrl_200" hidden="1">[3]Community!#REF!</definedName>
    <definedName name="_Ctrl_201" hidden="1">[3]Community!#REF!</definedName>
    <definedName name="_Ctrl_202" hidden="1">[3]Community!#REF!</definedName>
    <definedName name="_Ctrl_203" hidden="1">[3]Community!#REF!</definedName>
    <definedName name="_Ctrl_207" hidden="1">[2]Terms!#REF!</definedName>
    <definedName name="_Ctrl_21" localSheetId="3" hidden="1">'Bid Appraisal Template'!#REF!</definedName>
    <definedName name="_Ctrl_21" localSheetId="0" hidden="1">Introduction!$E$40</definedName>
    <definedName name="_Ctrl_21" localSheetId="4" hidden="1">'Sample Ts &amp; Cs'!#REF!</definedName>
    <definedName name="_Ctrl_21" localSheetId="2" hidden="1">#REF!</definedName>
    <definedName name="_Ctrl_21" localSheetId="5" hidden="1">#REF!</definedName>
    <definedName name="_Ctrl_21" hidden="1">'Product Specs Checklist'!#REF!</definedName>
    <definedName name="_Ctrl_213" hidden="1">[2]Terms!#REF!</definedName>
    <definedName name="_Ctrl_22" localSheetId="3" hidden="1">'Bid Appraisal Template'!#REF!</definedName>
    <definedName name="_Ctrl_22" localSheetId="0" hidden="1">Introduction!#REF!</definedName>
    <definedName name="_Ctrl_22" localSheetId="4" hidden="1">'Sample Ts &amp; Cs'!#REF!</definedName>
    <definedName name="_Ctrl_22" localSheetId="2" hidden="1">#REF!</definedName>
    <definedName name="_Ctrl_22" localSheetId="5" hidden="1">'[1]RFP Specs Template'!#REF!</definedName>
    <definedName name="_Ctrl_22" hidden="1">'Product Specs Checklist'!#REF!</definedName>
    <definedName name="_Ctrl_229" hidden="1">#REF!</definedName>
    <definedName name="_Ctrl_23" localSheetId="3" hidden="1">'Bid Appraisal Template'!#REF!</definedName>
    <definedName name="_Ctrl_23" localSheetId="0" hidden="1">Introduction!#REF!</definedName>
    <definedName name="_Ctrl_23" localSheetId="4" hidden="1">'Sample Ts &amp; Cs'!#REF!</definedName>
    <definedName name="_Ctrl_23" localSheetId="2" hidden="1">#REF!</definedName>
    <definedName name="_Ctrl_23" localSheetId="5" hidden="1">'[1]RFP Specs Template'!#REF!</definedName>
    <definedName name="_Ctrl_23" hidden="1">'Product Specs Checklist'!#REF!</definedName>
    <definedName name="_Ctrl_230" hidden="1">#REF!</definedName>
    <definedName name="_Ctrl_231" hidden="1">#REF!</definedName>
    <definedName name="_Ctrl_232" hidden="1">#REF!</definedName>
    <definedName name="_Ctrl_233" hidden="1">#REF!</definedName>
    <definedName name="_Ctrl_238" hidden="1">[2]Community!#REF!</definedName>
    <definedName name="_Ctrl_24" localSheetId="3" hidden="1">'Bid Appraisal Template'!#REF!</definedName>
    <definedName name="_Ctrl_24" localSheetId="0" hidden="1">Introduction!#REF!</definedName>
    <definedName name="_Ctrl_24" localSheetId="4" hidden="1">'Sample Ts &amp; Cs'!#REF!</definedName>
    <definedName name="_Ctrl_24" localSheetId="2" hidden="1">#REF!</definedName>
    <definedName name="_Ctrl_24" localSheetId="5" hidden="1">'[1]RFP Specs Template'!#REF!</definedName>
    <definedName name="_Ctrl_24" hidden="1">'Product Specs Checklist'!#REF!</definedName>
    <definedName name="_Ctrl_240" hidden="1">#REF!</definedName>
    <definedName name="_Ctrl_241" hidden="1">#REF!</definedName>
    <definedName name="_Ctrl_242" hidden="1">#REF!</definedName>
    <definedName name="_Ctrl_243" hidden="1">#REF!</definedName>
    <definedName name="_Ctrl_244" hidden="1">#REF!</definedName>
    <definedName name="_Ctrl_247" hidden="1">#REF!</definedName>
    <definedName name="_Ctrl_248" hidden="1">#REF!</definedName>
    <definedName name="_Ctrl_249" hidden="1">#REF!</definedName>
    <definedName name="_Ctrl_25" localSheetId="3" hidden="1">'Bid Appraisal Template'!#REF!</definedName>
    <definedName name="_Ctrl_25" localSheetId="0" hidden="1">Introduction!#REF!</definedName>
    <definedName name="_Ctrl_25" localSheetId="4" hidden="1">'Sample Ts &amp; Cs'!#REF!</definedName>
    <definedName name="_Ctrl_25" localSheetId="2" hidden="1">#REF!</definedName>
    <definedName name="_Ctrl_25" localSheetId="5" hidden="1">'[1]RFP Specs Template'!#REF!</definedName>
    <definedName name="_Ctrl_25" hidden="1">'Product Specs Checklist'!#REF!</definedName>
    <definedName name="_Ctrl_250" hidden="1">#REF!</definedName>
    <definedName name="_Ctrl_251" hidden="1">#REF!</definedName>
    <definedName name="_Ctrl_252" hidden="1">#REF!</definedName>
    <definedName name="_Ctrl_255" hidden="1">#REF!</definedName>
    <definedName name="_Ctrl_256" hidden="1">#REF!</definedName>
    <definedName name="_Ctrl_257" hidden="1">#REF!</definedName>
    <definedName name="_Ctrl_258" hidden="1">#REF!</definedName>
    <definedName name="_Ctrl_259" hidden="1">#REF!</definedName>
    <definedName name="_Ctrl_26" localSheetId="3" hidden="1">'Bid Appraisal Template'!#REF!</definedName>
    <definedName name="_Ctrl_26" localSheetId="0" hidden="1">Introduction!#REF!</definedName>
    <definedName name="_Ctrl_26" localSheetId="4" hidden="1">'Sample Ts &amp; Cs'!#REF!</definedName>
    <definedName name="_Ctrl_26" localSheetId="2" hidden="1">#REF!</definedName>
    <definedName name="_Ctrl_26" localSheetId="5" hidden="1">'[1]RFP Specs Template'!#REF!</definedName>
    <definedName name="_Ctrl_26" hidden="1">'Product Specs Checklist'!#REF!</definedName>
    <definedName name="_Ctrl_260" hidden="1">#REF!</definedName>
    <definedName name="_Ctrl_262" hidden="1">[2]Water!#REF!</definedName>
    <definedName name="_Ctrl_264" hidden="1">#REF!</definedName>
    <definedName name="_Ctrl_27" localSheetId="3" hidden="1">'Bid Appraisal Template'!#REF!</definedName>
    <definedName name="_Ctrl_27" localSheetId="0" hidden="1">Introduction!#REF!</definedName>
    <definedName name="_Ctrl_27" localSheetId="4" hidden="1">'Sample Ts &amp; Cs'!#REF!</definedName>
    <definedName name="_Ctrl_27" localSheetId="2" hidden="1">#REF!</definedName>
    <definedName name="_Ctrl_27" localSheetId="5" hidden="1">'[1]RFP Specs Template'!#REF!</definedName>
    <definedName name="_Ctrl_27" hidden="1">'Product Specs Checklist'!#REF!</definedName>
    <definedName name="_Ctrl_28" localSheetId="3" hidden="1">'Bid Appraisal Template'!#REF!</definedName>
    <definedName name="_Ctrl_28" localSheetId="0" hidden="1">Introduction!#REF!</definedName>
    <definedName name="_Ctrl_28" localSheetId="4" hidden="1">'Sample Ts &amp; Cs'!#REF!</definedName>
    <definedName name="_Ctrl_28" localSheetId="2" hidden="1">#REF!</definedName>
    <definedName name="_Ctrl_28" localSheetId="5" hidden="1">'[1]RFP Specs Template'!#REF!</definedName>
    <definedName name="_Ctrl_28" hidden="1">'Product Specs Checklist'!#REF!</definedName>
    <definedName name="_Ctrl_285" hidden="1">#REF!</definedName>
    <definedName name="_Ctrl_286" hidden="1">#REF!</definedName>
    <definedName name="_Ctrl_287" hidden="1">#REF!</definedName>
    <definedName name="_Ctrl_288" hidden="1">#REF!</definedName>
    <definedName name="_Ctrl_289" hidden="1">#REF!</definedName>
    <definedName name="_Ctrl_29" localSheetId="3" hidden="1">'Bid Appraisal Template'!#REF!</definedName>
    <definedName name="_Ctrl_29" localSheetId="0" hidden="1">Introduction!#REF!</definedName>
    <definedName name="_Ctrl_29" localSheetId="4" hidden="1">'Sample Ts &amp; Cs'!#REF!</definedName>
    <definedName name="_Ctrl_29" localSheetId="2" hidden="1">#REF!</definedName>
    <definedName name="_Ctrl_29" localSheetId="5" hidden="1">'[1]RFP Specs Template'!#REF!</definedName>
    <definedName name="_Ctrl_29" hidden="1">'Product Specs Checklist'!#REF!</definedName>
    <definedName name="_Ctrl_3" localSheetId="3" hidden="1">'Bid Appraisal Template'!#REF!</definedName>
    <definedName name="_Ctrl_3" localSheetId="0" hidden="1">Introduction!#REF!</definedName>
    <definedName name="_Ctrl_3" localSheetId="4" hidden="1">'Sample Ts &amp; Cs'!#REF!</definedName>
    <definedName name="_Ctrl_3" localSheetId="2" hidden="1">'Supplier Assessment'!#REF!</definedName>
    <definedName name="_Ctrl_3" localSheetId="5" hidden="1">#REF!</definedName>
    <definedName name="_Ctrl_3" hidden="1">'Product Specs Checklist'!#REF!</definedName>
    <definedName name="_Ctrl_30" localSheetId="3" hidden="1">'Bid Appraisal Template'!#REF!</definedName>
    <definedName name="_Ctrl_30" localSheetId="0" hidden="1">Introduction!#REF!</definedName>
    <definedName name="_Ctrl_30" localSheetId="4" hidden="1">'Sample Ts &amp; Cs'!#REF!</definedName>
    <definedName name="_Ctrl_30" localSheetId="2" hidden="1">#REF!</definedName>
    <definedName name="_Ctrl_30" localSheetId="5" hidden="1">'[1]RFP Specs Template'!#REF!</definedName>
    <definedName name="_Ctrl_30" hidden="1">'Product Specs Checklist'!#REF!</definedName>
    <definedName name="_Ctrl_31" localSheetId="3" hidden="1">'Bid Appraisal Template'!#REF!</definedName>
    <definedName name="_Ctrl_31" localSheetId="0" hidden="1">Introduction!#REF!</definedName>
    <definedName name="_Ctrl_31" localSheetId="4" hidden="1">'Sample Ts &amp; Cs'!#REF!</definedName>
    <definedName name="_Ctrl_31" localSheetId="2" hidden="1">#REF!</definedName>
    <definedName name="_Ctrl_31" localSheetId="5" hidden="1">'[1]RFP Specs Template'!#REF!</definedName>
    <definedName name="_Ctrl_31" hidden="1">'Product Specs Checklist'!#REF!</definedName>
    <definedName name="_Ctrl_32" localSheetId="3" hidden="1">'Bid Appraisal Template'!#REF!</definedName>
    <definedName name="_Ctrl_32" localSheetId="0" hidden="1">Introduction!#REF!</definedName>
    <definedName name="_Ctrl_32" localSheetId="4" hidden="1">'Sample Ts &amp; Cs'!#REF!</definedName>
    <definedName name="_Ctrl_32" localSheetId="2" hidden="1">#REF!</definedName>
    <definedName name="_Ctrl_32" localSheetId="5" hidden="1">'[1]RFP Specs Template'!#REF!</definedName>
    <definedName name="_Ctrl_32" hidden="1">'Product Specs Checklist'!#REF!</definedName>
    <definedName name="_Ctrl_322" hidden="1">'[2]Organization Profile'!#REF!</definedName>
    <definedName name="_Ctrl_323" hidden="1">'[2]Organization Profile'!#REF!</definedName>
    <definedName name="_Ctrl_326" hidden="1">'[2]Organization Profile'!#REF!</definedName>
    <definedName name="_Ctrl_327" hidden="1">'[2]Organization Profile'!#REF!</definedName>
    <definedName name="_Ctrl_328" hidden="1">'[2]Organization Profile'!#REF!</definedName>
    <definedName name="_Ctrl_33" localSheetId="3" hidden="1">'Bid Appraisal Template'!#REF!</definedName>
    <definedName name="_Ctrl_33" localSheetId="0" hidden="1">Introduction!#REF!</definedName>
    <definedName name="_Ctrl_33" localSheetId="4" hidden="1">'Sample Ts &amp; Cs'!#REF!</definedName>
    <definedName name="_Ctrl_33" localSheetId="2" hidden="1">#REF!</definedName>
    <definedName name="_Ctrl_33" localSheetId="5" hidden="1">'[1]RFP Specs Template'!#REF!</definedName>
    <definedName name="_Ctrl_33" hidden="1">'Product Specs Checklist'!#REF!</definedName>
    <definedName name="_Ctrl_330" hidden="1">#REF!</definedName>
    <definedName name="_Ctrl_331" hidden="1">#REF!</definedName>
    <definedName name="_Ctrl_332" hidden="1">#REF!</definedName>
    <definedName name="_Ctrl_333" hidden="1">#REF!</definedName>
    <definedName name="_Ctrl_334" hidden="1">#REF!</definedName>
    <definedName name="_Ctrl_335" hidden="1">#REF!</definedName>
    <definedName name="_Ctrl_336" hidden="1">#REF!</definedName>
    <definedName name="_Ctrl_337" hidden="1">#REF!</definedName>
    <definedName name="_Ctrl_338" hidden="1">#REF!</definedName>
    <definedName name="_Ctrl_34" localSheetId="3" hidden="1">'Bid Appraisal Template'!#REF!</definedName>
    <definedName name="_Ctrl_34" localSheetId="0" hidden="1">Introduction!#REF!</definedName>
    <definedName name="_Ctrl_34" localSheetId="4" hidden="1">'Sample Ts &amp; Cs'!#REF!</definedName>
    <definedName name="_Ctrl_34" localSheetId="2" hidden="1">#REF!</definedName>
    <definedName name="_Ctrl_34" localSheetId="5" hidden="1">'[1]RFP Specs Template'!#REF!</definedName>
    <definedName name="_Ctrl_34" hidden="1">'Product Specs Checklist'!#REF!</definedName>
    <definedName name="_Ctrl_340" hidden="1">#REF!</definedName>
    <definedName name="_Ctrl_341" hidden="1">#REF!</definedName>
    <definedName name="_Ctrl_342" hidden="1">#REF!</definedName>
    <definedName name="_Ctrl_343" hidden="1">#REF!</definedName>
    <definedName name="_Ctrl_344" hidden="1">#REF!</definedName>
    <definedName name="_Ctrl_345" hidden="1">#REF!</definedName>
    <definedName name="_Ctrl_346" hidden="1">#REF!</definedName>
    <definedName name="_Ctrl_348" hidden="1">#REF!</definedName>
    <definedName name="_Ctrl_349" hidden="1">#REF!</definedName>
    <definedName name="_Ctrl_35" localSheetId="3" hidden="1">'Bid Appraisal Template'!#REF!</definedName>
    <definedName name="_Ctrl_35" localSheetId="0" hidden="1">Introduction!#REF!</definedName>
    <definedName name="_Ctrl_35" localSheetId="4" hidden="1">'Sample Ts &amp; Cs'!#REF!</definedName>
    <definedName name="_Ctrl_35" localSheetId="2" hidden="1">#REF!</definedName>
    <definedName name="_Ctrl_35" localSheetId="5" hidden="1">'[1]RFP Specs Template'!#REF!</definedName>
    <definedName name="_Ctrl_35" hidden="1">'Product Specs Checklist'!#REF!</definedName>
    <definedName name="_Ctrl_350" hidden="1">#REF!</definedName>
    <definedName name="_Ctrl_351" hidden="1">#REF!</definedName>
    <definedName name="_Ctrl_352" hidden="1">#REF!</definedName>
    <definedName name="_Ctrl_353" hidden="1">#REF!</definedName>
    <definedName name="_Ctrl_354" hidden="1">#REF!</definedName>
    <definedName name="_Ctrl_355" hidden="1">#REF!</definedName>
    <definedName name="_Ctrl_356" hidden="1">#REF!</definedName>
    <definedName name="_Ctrl_357" hidden="1">#REF!</definedName>
    <definedName name="_Ctrl_358" hidden="1">#REF!</definedName>
    <definedName name="_Ctrl_359" hidden="1">#REF!</definedName>
    <definedName name="_Ctrl_36" localSheetId="3" hidden="1">'Bid Appraisal Template'!#REF!</definedName>
    <definedName name="_Ctrl_36" localSheetId="0" hidden="1">Introduction!#REF!</definedName>
    <definedName name="_Ctrl_36" localSheetId="4" hidden="1">'Sample Ts &amp; Cs'!#REF!</definedName>
    <definedName name="_Ctrl_36" localSheetId="2" hidden="1">'Supplier Assessment'!#REF!</definedName>
    <definedName name="_Ctrl_36" localSheetId="5" hidden="1">'[1]RFP Specs Template'!#REF!</definedName>
    <definedName name="_Ctrl_36" hidden="1">'Product Specs Checklist'!#REF!</definedName>
    <definedName name="_Ctrl_360" hidden="1">#REF!</definedName>
    <definedName name="_Ctrl_361" hidden="1">#REF!</definedName>
    <definedName name="_Ctrl_362" hidden="1">#REF!</definedName>
    <definedName name="_Ctrl_363" hidden="1">#REF!</definedName>
    <definedName name="_Ctrl_364" hidden="1">#REF!</definedName>
    <definedName name="_Ctrl_365" hidden="1">#REF!</definedName>
    <definedName name="_Ctrl_366" hidden="1">#REF!</definedName>
    <definedName name="_Ctrl_367" hidden="1">#REF!</definedName>
    <definedName name="_Ctrl_368" hidden="1">#REF!</definedName>
    <definedName name="_Ctrl_369" hidden="1">#REF!</definedName>
    <definedName name="_Ctrl_37" localSheetId="3" hidden="1">'Bid Appraisal Template'!#REF!</definedName>
    <definedName name="_Ctrl_37" localSheetId="0" hidden="1">Introduction!#REF!</definedName>
    <definedName name="_Ctrl_37" localSheetId="4" hidden="1">'Sample Ts &amp; Cs'!#REF!</definedName>
    <definedName name="_Ctrl_37" localSheetId="2" hidden="1">'Supplier Assessment'!#REF!</definedName>
    <definedName name="_Ctrl_37" localSheetId="5" hidden="1">'[1]RFP Specs Template'!#REF!</definedName>
    <definedName name="_Ctrl_37" hidden="1">'Product Specs Checklist'!#REF!</definedName>
    <definedName name="_Ctrl_370" hidden="1">#REF!</definedName>
    <definedName name="_Ctrl_371" hidden="1">#REF!</definedName>
    <definedName name="_Ctrl_372" hidden="1">#REF!</definedName>
    <definedName name="_Ctrl_373" hidden="1">#REF!</definedName>
    <definedName name="_Ctrl_374" hidden="1">#REF!</definedName>
    <definedName name="_Ctrl_375" hidden="1">#REF!</definedName>
    <definedName name="_Ctrl_376" hidden="1">#REF!</definedName>
    <definedName name="_Ctrl_377" hidden="1">#REF!</definedName>
    <definedName name="_Ctrl_378" hidden="1">#REF!</definedName>
    <definedName name="_Ctrl_379" hidden="1">#REF!</definedName>
    <definedName name="_Ctrl_38" localSheetId="3" hidden="1">'Bid Appraisal Template'!#REF!</definedName>
    <definedName name="_Ctrl_38" localSheetId="0" hidden="1">Introduction!#REF!</definedName>
    <definedName name="_Ctrl_38" localSheetId="4" hidden="1">'Sample Ts &amp; Cs'!#REF!</definedName>
    <definedName name="_Ctrl_38" localSheetId="2" hidden="1">'Supplier Assessment'!#REF!</definedName>
    <definedName name="_Ctrl_38" localSheetId="5" hidden="1">'[1]RFP Specs Template'!#REF!</definedName>
    <definedName name="_Ctrl_38" hidden="1">'Product Specs Checklist'!#REF!</definedName>
    <definedName name="_Ctrl_380" hidden="1">#REF!</definedName>
    <definedName name="_Ctrl_381" hidden="1">#REF!</definedName>
    <definedName name="_Ctrl_382" hidden="1">#REF!</definedName>
    <definedName name="_Ctrl_383" hidden="1">#REF!</definedName>
    <definedName name="_Ctrl_384" hidden="1">#REF!</definedName>
    <definedName name="_Ctrl_385" hidden="1">#REF!</definedName>
    <definedName name="_Ctrl_386" hidden="1">#REF!</definedName>
    <definedName name="_Ctrl_387" hidden="1">#REF!</definedName>
    <definedName name="_Ctrl_388" hidden="1">#REF!</definedName>
    <definedName name="_Ctrl_389" hidden="1">#REF!</definedName>
    <definedName name="_Ctrl_39" localSheetId="3" hidden="1">'Bid Appraisal Template'!#REF!</definedName>
    <definedName name="_Ctrl_39" localSheetId="0" hidden="1">Introduction!#REF!</definedName>
    <definedName name="_Ctrl_39" localSheetId="4" hidden="1">'Sample Ts &amp; Cs'!#REF!</definedName>
    <definedName name="_Ctrl_39" localSheetId="2" hidden="1">'Supplier Assessment'!#REF!</definedName>
    <definedName name="_Ctrl_39" localSheetId="5" hidden="1">'[1]RFP Specs Template'!#REF!</definedName>
    <definedName name="_Ctrl_39" hidden="1">'Product Specs Checklist'!#REF!</definedName>
    <definedName name="_Ctrl_390" hidden="1">#REF!</definedName>
    <definedName name="_Ctrl_391" hidden="1">#REF!</definedName>
    <definedName name="_Ctrl_392" hidden="1">#REF!</definedName>
    <definedName name="_Ctrl_393" hidden="1">#REF!</definedName>
    <definedName name="_Ctrl_394" hidden="1">#REF!</definedName>
    <definedName name="_Ctrl_395" hidden="1">#REF!</definedName>
    <definedName name="_Ctrl_396" hidden="1">#REF!</definedName>
    <definedName name="_Ctrl_397" hidden="1">#REF!</definedName>
    <definedName name="_Ctrl_398" hidden="1">#REF!</definedName>
    <definedName name="_Ctrl_399" hidden="1">#REF!</definedName>
    <definedName name="_Ctrl_4" localSheetId="3" hidden="1">'Bid Appraisal Template'!#REF!</definedName>
    <definedName name="_Ctrl_4" localSheetId="0" hidden="1">Introduction!#REF!</definedName>
    <definedName name="_Ctrl_4" localSheetId="4" hidden="1">'Sample Ts &amp; Cs'!#REF!</definedName>
    <definedName name="_Ctrl_4" localSheetId="2" hidden="1">'Supplier Assessment'!#REF!</definedName>
    <definedName name="_Ctrl_4" localSheetId="5" hidden="1">'[1]RFP Specs Template'!#REF!</definedName>
    <definedName name="_Ctrl_4" hidden="1">'Product Specs Checklist'!#REF!</definedName>
    <definedName name="_Ctrl_40" localSheetId="3" hidden="1">'Bid Appraisal Template'!#REF!</definedName>
    <definedName name="_Ctrl_40" localSheetId="0" hidden="1">Introduction!#REF!</definedName>
    <definedName name="_Ctrl_40" localSheetId="4" hidden="1">'Sample Ts &amp; Cs'!#REF!</definedName>
    <definedName name="_Ctrl_40" localSheetId="2" hidden="1">'Supplier Assessment'!#REF!</definedName>
    <definedName name="_Ctrl_40" localSheetId="5" hidden="1">'[1]RFP Specs Template'!#REF!</definedName>
    <definedName name="_Ctrl_40" hidden="1">'Product Specs Checklist'!#REF!</definedName>
    <definedName name="_Ctrl_400" hidden="1">#REF!</definedName>
    <definedName name="_Ctrl_401" hidden="1">#REF!</definedName>
    <definedName name="_Ctrl_402" hidden="1">#REF!</definedName>
    <definedName name="_Ctrl_403" hidden="1">#REF!</definedName>
    <definedName name="_Ctrl_404" hidden="1">#REF!</definedName>
    <definedName name="_Ctrl_41" localSheetId="2" hidden="1">'Supplier Assessment'!#REF!</definedName>
    <definedName name="_Ctrl_41" hidden="1">#REF!</definedName>
    <definedName name="_Ctrl_419" hidden="1">[2]Water!#REF!</definedName>
    <definedName name="_Ctrl_42" localSheetId="3" hidden="1">'Bid Appraisal Template'!#REF!</definedName>
    <definedName name="_Ctrl_42" localSheetId="0" hidden="1">Introduction!#REF!</definedName>
    <definedName name="_Ctrl_42" localSheetId="4" hidden="1">'Sample Ts &amp; Cs'!#REF!</definedName>
    <definedName name="_Ctrl_42" localSheetId="2" hidden="1">'Supplier Assessment'!#REF!</definedName>
    <definedName name="_Ctrl_42" localSheetId="5" hidden="1">'[1]RFP Specs Template'!#REF!</definedName>
    <definedName name="_Ctrl_42" hidden="1">'Product Specs Checklist'!#REF!</definedName>
    <definedName name="_Ctrl_420" hidden="1">[2]Water!#REF!</definedName>
    <definedName name="_Ctrl_421" hidden="1">[2]Water!#REF!</definedName>
    <definedName name="_Ctrl_422" hidden="1">[2]Water!#REF!</definedName>
    <definedName name="_Ctrl_423" hidden="1">[2]Water!#REF!</definedName>
    <definedName name="_Ctrl_424" hidden="1">[2]Water!#REF!</definedName>
    <definedName name="_Ctrl_425" hidden="1">#REF!</definedName>
    <definedName name="_Ctrl_426" hidden="1">#REF!</definedName>
    <definedName name="_Ctrl_427" hidden="1">#REF!</definedName>
    <definedName name="_Ctrl_428" hidden="1">#REF!</definedName>
    <definedName name="_Ctrl_429" hidden="1">#REF!</definedName>
    <definedName name="_Ctrl_43" localSheetId="2" hidden="1">'Supplier Assessment'!#REF!</definedName>
    <definedName name="_Ctrl_43" hidden="1">#REF!</definedName>
    <definedName name="_Ctrl_430" hidden="1">#REF!</definedName>
    <definedName name="_Ctrl_431" hidden="1">#REF!</definedName>
    <definedName name="_Ctrl_432" hidden="1">#REF!</definedName>
    <definedName name="_Ctrl_433" hidden="1">#REF!</definedName>
    <definedName name="_Ctrl_434" hidden="1">#REF!</definedName>
    <definedName name="_Ctrl_435" hidden="1">#REF!</definedName>
    <definedName name="_Ctrl_436" hidden="1">#REF!</definedName>
    <definedName name="_Ctrl_437" hidden="1">#REF!</definedName>
    <definedName name="_Ctrl_438" hidden="1">#REF!</definedName>
    <definedName name="_Ctrl_439" hidden="1">#REF!</definedName>
    <definedName name="_Ctrl_44" localSheetId="3" hidden="1">#REF!</definedName>
    <definedName name="_Ctrl_44" localSheetId="0" hidden="1">#REF!</definedName>
    <definedName name="_Ctrl_44" localSheetId="2" hidden="1">'Supplier Assessment'!#REF!</definedName>
    <definedName name="_Ctrl_44" localSheetId="5" hidden="1">#REF!</definedName>
    <definedName name="_Ctrl_44" hidden="1">#REF!</definedName>
    <definedName name="_Ctrl_440" hidden="1">#REF!</definedName>
    <definedName name="_Ctrl_441" hidden="1">#REF!</definedName>
    <definedName name="_Ctrl_442" hidden="1">#REF!</definedName>
    <definedName name="_Ctrl_443" hidden="1">#REF!</definedName>
    <definedName name="_Ctrl_444" hidden="1">#REF!</definedName>
    <definedName name="_Ctrl_445" hidden="1">#REF!</definedName>
    <definedName name="_Ctrl_446" hidden="1">#REF!</definedName>
    <definedName name="_Ctrl_447" hidden="1">#REF!</definedName>
    <definedName name="_Ctrl_45" localSheetId="3" hidden="1">#REF!</definedName>
    <definedName name="_Ctrl_45" localSheetId="0" hidden="1">#REF!</definedName>
    <definedName name="_Ctrl_45" localSheetId="2" hidden="1">'Supplier Assessment'!#REF!</definedName>
    <definedName name="_Ctrl_45" localSheetId="5" hidden="1">#REF!</definedName>
    <definedName name="_Ctrl_45" hidden="1">#REF!</definedName>
    <definedName name="_Ctrl_46" localSheetId="3" hidden="1">#REF!</definedName>
    <definedName name="_Ctrl_46" localSheetId="0" hidden="1">#REF!</definedName>
    <definedName name="_Ctrl_46" localSheetId="2" hidden="1">'Supplier Assessment'!#REF!</definedName>
    <definedName name="_Ctrl_46" localSheetId="5" hidden="1">#REF!</definedName>
    <definedName name="_Ctrl_46" hidden="1">#REF!</definedName>
    <definedName name="_Ctrl_465" hidden="1">'[4]GHG Emissions'!#REF!</definedName>
    <definedName name="_Ctrl_47" localSheetId="3" hidden="1">#REF!</definedName>
    <definedName name="_Ctrl_47" localSheetId="0" hidden="1">#REF!</definedName>
    <definedName name="_Ctrl_47" localSheetId="2" hidden="1">'Supplier Assessment'!#REF!</definedName>
    <definedName name="_Ctrl_47" localSheetId="5" hidden="1">#REF!</definedName>
    <definedName name="_Ctrl_47" hidden="1">#REF!</definedName>
    <definedName name="_Ctrl_48" localSheetId="3" hidden="1">#REF!</definedName>
    <definedName name="_Ctrl_48" localSheetId="0" hidden="1">#REF!</definedName>
    <definedName name="_Ctrl_48" localSheetId="2" hidden="1">'Supplier Assessment'!#REF!</definedName>
    <definedName name="_Ctrl_48" localSheetId="5" hidden="1">#REF!</definedName>
    <definedName name="_Ctrl_48" hidden="1">#REF!</definedName>
    <definedName name="_Ctrl_49" localSheetId="3" hidden="1">#REF!</definedName>
    <definedName name="_Ctrl_49" localSheetId="0" hidden="1">#REF!</definedName>
    <definedName name="_Ctrl_49" localSheetId="2" hidden="1">'Supplier Assessment'!#REF!</definedName>
    <definedName name="_Ctrl_49" localSheetId="5" hidden="1">#REF!</definedName>
    <definedName name="_Ctrl_49" hidden="1">#REF!</definedName>
    <definedName name="_Ctrl_5" localSheetId="3" hidden="1">'Bid Appraisal Template'!#REF!</definedName>
    <definedName name="_Ctrl_5" localSheetId="0" hidden="1">Introduction!$B$26</definedName>
    <definedName name="_Ctrl_5" localSheetId="4" hidden="1">'Sample Ts &amp; Cs'!#REF!</definedName>
    <definedName name="_Ctrl_5" localSheetId="2" hidden="1">#REF!</definedName>
    <definedName name="_Ctrl_5" localSheetId="5" hidden="1">'[1]RFP Specs Template'!#REF!</definedName>
    <definedName name="_Ctrl_5" hidden="1">'Product Specs Checklist'!#REF!</definedName>
    <definedName name="_Ctrl_50" localSheetId="3" hidden="1">#REF!</definedName>
    <definedName name="_Ctrl_50" localSheetId="0" hidden="1">#REF!</definedName>
    <definedName name="_Ctrl_50" localSheetId="2" hidden="1">'Supplier Assessment'!#REF!</definedName>
    <definedName name="_Ctrl_50" localSheetId="5" hidden="1">#REF!</definedName>
    <definedName name="_Ctrl_50" hidden="1">#REF!</definedName>
    <definedName name="_Ctrl_51" localSheetId="3" hidden="1">#REF!</definedName>
    <definedName name="_Ctrl_51" localSheetId="0" hidden="1">#REF!</definedName>
    <definedName name="_Ctrl_51" localSheetId="2" hidden="1">'Supplier Assessment'!#REF!</definedName>
    <definedName name="_Ctrl_51" localSheetId="5" hidden="1">#REF!</definedName>
    <definedName name="_Ctrl_51" hidden="1">#REF!</definedName>
    <definedName name="_Ctrl_52" localSheetId="3" hidden="1">#REF!</definedName>
    <definedName name="_Ctrl_52" localSheetId="0" hidden="1">#REF!</definedName>
    <definedName name="_Ctrl_52" localSheetId="2" hidden="1">#REF!</definedName>
    <definedName name="_Ctrl_52" localSheetId="5" hidden="1">#REF!</definedName>
    <definedName name="_Ctrl_52" hidden="1">#REF!</definedName>
    <definedName name="_Ctrl_526" hidden="1">#REF!</definedName>
    <definedName name="_Ctrl_53" localSheetId="3" hidden="1">#REF!</definedName>
    <definedName name="_Ctrl_53" localSheetId="0" hidden="1">#REF!</definedName>
    <definedName name="_Ctrl_53" localSheetId="2" hidden="1">#REF!</definedName>
    <definedName name="_Ctrl_53" localSheetId="5" hidden="1">#REF!</definedName>
    <definedName name="_Ctrl_53" hidden="1">#REF!</definedName>
    <definedName name="_Ctrl_534" hidden="1">#REF!</definedName>
    <definedName name="_Ctrl_536" hidden="1">#REF!</definedName>
    <definedName name="_Ctrl_538" hidden="1">#REF!</definedName>
    <definedName name="_Ctrl_54" localSheetId="3" hidden="1">#REF!</definedName>
    <definedName name="_Ctrl_54" localSheetId="0" hidden="1">#REF!</definedName>
    <definedName name="_Ctrl_54" localSheetId="2" hidden="1">#REF!</definedName>
    <definedName name="_Ctrl_54" localSheetId="5" hidden="1">#REF!</definedName>
    <definedName name="_Ctrl_54" hidden="1">#REF!</definedName>
    <definedName name="_Ctrl_540" hidden="1">#REF!</definedName>
    <definedName name="_Ctrl_541" hidden="1">#REF!</definedName>
    <definedName name="_Ctrl_542" hidden="1">#REF!</definedName>
    <definedName name="_Ctrl_543" hidden="1">#REF!</definedName>
    <definedName name="_Ctrl_544" hidden="1">#REF!</definedName>
    <definedName name="_Ctrl_545" hidden="1">[3]Water!#REF!</definedName>
    <definedName name="_Ctrl_546" hidden="1">[3]Water!#REF!</definedName>
    <definedName name="_Ctrl_547" hidden="1">[3]Water!#REF!</definedName>
    <definedName name="_Ctrl_548" hidden="1">[3]Water!#REF!</definedName>
    <definedName name="_Ctrl_549" hidden="1">[3]Water!#REF!</definedName>
    <definedName name="_Ctrl_55" localSheetId="3" hidden="1">#REF!</definedName>
    <definedName name="_Ctrl_55" localSheetId="0" hidden="1">#REF!</definedName>
    <definedName name="_Ctrl_55" localSheetId="2" hidden="1">#REF!</definedName>
    <definedName name="_Ctrl_55" localSheetId="5" hidden="1">#REF!</definedName>
    <definedName name="_Ctrl_55" hidden="1">#REF!</definedName>
    <definedName name="_Ctrl_550" hidden="1">[3]Water!#REF!</definedName>
    <definedName name="_Ctrl_551" hidden="1">[3]Water!#REF!</definedName>
    <definedName name="_Ctrl_552" hidden="1">[3]Water!#REF!</definedName>
    <definedName name="_Ctrl_553" hidden="1">[3]Water!#REF!</definedName>
    <definedName name="_Ctrl_555" hidden="1">#REF!</definedName>
    <definedName name="_Ctrl_557" hidden="1">[2]Energy!#REF!</definedName>
    <definedName name="_Ctrl_559" hidden="1">[3]Energy!#REF!</definedName>
    <definedName name="_Ctrl_56" localSheetId="3" hidden="1">#REF!</definedName>
    <definedName name="_Ctrl_56" localSheetId="0" hidden="1">#REF!</definedName>
    <definedName name="_Ctrl_56" localSheetId="2" hidden="1">#REF!</definedName>
    <definedName name="_Ctrl_56" localSheetId="5" hidden="1">#REF!</definedName>
    <definedName name="_Ctrl_56" hidden="1">#REF!</definedName>
    <definedName name="_Ctrl_560" hidden="1">[3]Energy!#REF!</definedName>
    <definedName name="_Ctrl_562" hidden="1">[2]Water!#REF!</definedName>
    <definedName name="_Ctrl_564" hidden="1">[2]Water!#REF!</definedName>
    <definedName name="_Ctrl_565" hidden="1">[2]Water!#REF!</definedName>
    <definedName name="_Ctrl_566" hidden="1">[2]Water!#REF!</definedName>
    <definedName name="_Ctrl_567" hidden="1">[3]Water!#REF!</definedName>
    <definedName name="_Ctrl_568" hidden="1">[3]Water!#REF!</definedName>
    <definedName name="_Ctrl_569" hidden="1">[3]Water!#REF!</definedName>
    <definedName name="_Ctrl_57" localSheetId="3" hidden="1">#REF!</definedName>
    <definedName name="_Ctrl_57" localSheetId="0" hidden="1">#REF!</definedName>
    <definedName name="_Ctrl_57" localSheetId="2" hidden="1">'Supplier Assessment'!#REF!</definedName>
    <definedName name="_Ctrl_57" localSheetId="5" hidden="1">#REF!</definedName>
    <definedName name="_Ctrl_57" hidden="1">#REF!</definedName>
    <definedName name="_Ctrl_570" hidden="1">[3]Energy!#REF!</definedName>
    <definedName name="_Ctrl_571" hidden="1">[3]Energy!#REF!</definedName>
    <definedName name="_Ctrl_572" hidden="1">[3]Energy!#REF!</definedName>
    <definedName name="_Ctrl_573" hidden="1">[3]Water!#REF!</definedName>
    <definedName name="_Ctrl_574" hidden="1">[3]Water!#REF!</definedName>
    <definedName name="_Ctrl_575" hidden="1">[3]Water!#REF!</definedName>
    <definedName name="_Ctrl_578" hidden="1">[3]Water!#REF!</definedName>
    <definedName name="_Ctrl_579" hidden="1">[3]Water!#REF!</definedName>
    <definedName name="_Ctrl_58" localSheetId="3" hidden="1">#REF!</definedName>
    <definedName name="_Ctrl_58" localSheetId="0" hidden="1">#REF!</definedName>
    <definedName name="_Ctrl_58" localSheetId="2" hidden="1">'Supplier Assessment'!#REF!</definedName>
    <definedName name="_Ctrl_58" localSheetId="5" hidden="1">#REF!</definedName>
    <definedName name="_Ctrl_58" hidden="1">#REF!</definedName>
    <definedName name="_Ctrl_580" hidden="1">[3]Energy!#REF!</definedName>
    <definedName name="_Ctrl_581" hidden="1">[3]Energy!#REF!</definedName>
    <definedName name="_Ctrl_582" hidden="1">#REF!</definedName>
    <definedName name="_Ctrl_583" hidden="1">#REF!</definedName>
    <definedName name="_Ctrl_584" hidden="1">#REF!</definedName>
    <definedName name="_Ctrl_585" hidden="1">#REF!</definedName>
    <definedName name="_Ctrl_586" hidden="1">#REF!</definedName>
    <definedName name="_Ctrl_587" hidden="1">#REF!</definedName>
    <definedName name="_Ctrl_588" hidden="1">#REF!</definedName>
    <definedName name="_Ctrl_589" hidden="1">#REF!</definedName>
    <definedName name="_Ctrl_59" localSheetId="3" hidden="1">#REF!</definedName>
    <definedName name="_Ctrl_59" localSheetId="0" hidden="1">#REF!</definedName>
    <definedName name="_Ctrl_59" localSheetId="2" hidden="1">'Supplier Assessment'!#REF!</definedName>
    <definedName name="_Ctrl_59" localSheetId="5" hidden="1">#REF!</definedName>
    <definedName name="_Ctrl_59" hidden="1">#REF!</definedName>
    <definedName name="_Ctrl_590" hidden="1">#REF!</definedName>
    <definedName name="_Ctrl_591" hidden="1">#REF!</definedName>
    <definedName name="_Ctrl_593" hidden="1">'[3]GHG Emissions'!#REF!</definedName>
    <definedName name="_Ctrl_6" localSheetId="3" hidden="1">'Bid Appraisal Template'!#REF!</definedName>
    <definedName name="_Ctrl_6" localSheetId="0" hidden="1">Introduction!#REF!</definedName>
    <definedName name="_Ctrl_6" localSheetId="4" hidden="1">'Sample Ts &amp; Cs'!#REF!</definedName>
    <definedName name="_Ctrl_6" localSheetId="2" hidden="1">#REF!</definedName>
    <definedName name="_Ctrl_6" localSheetId="5" hidden="1">'[1]RFP Specs Template'!#REF!</definedName>
    <definedName name="_Ctrl_6" hidden="1">'Product Specs Checklist'!#REF!</definedName>
    <definedName name="_Ctrl_60" localSheetId="3" hidden="1">#REF!</definedName>
    <definedName name="_Ctrl_60" localSheetId="0" hidden="1">#REF!</definedName>
    <definedName name="_Ctrl_60" localSheetId="2" hidden="1">#REF!</definedName>
    <definedName name="_Ctrl_60" localSheetId="5" hidden="1">#REF!</definedName>
    <definedName name="_Ctrl_60" hidden="1">#REF!</definedName>
    <definedName name="_Ctrl_602" hidden="1">'[2]GHG Emissions'!#REF!</definedName>
    <definedName name="_Ctrl_61" localSheetId="3" hidden="1">#REF!</definedName>
    <definedName name="_Ctrl_61" localSheetId="0" hidden="1">#REF!</definedName>
    <definedName name="_Ctrl_61" localSheetId="2" hidden="1">#REF!</definedName>
    <definedName name="_Ctrl_61" localSheetId="5" hidden="1">#REF!</definedName>
    <definedName name="_Ctrl_61" hidden="1">#REF!</definedName>
    <definedName name="_Ctrl_611" hidden="1">'[3]GHG Emissions'!#REF!</definedName>
    <definedName name="_Ctrl_612" hidden="1">'[3]GHG Emissions'!#REF!</definedName>
    <definedName name="_Ctrl_613" hidden="1">'[3]GHG Emissions'!#REF!</definedName>
    <definedName name="_Ctrl_614" hidden="1">'[3]GHG Emissions'!#REF!</definedName>
    <definedName name="_Ctrl_615" hidden="1">'[3]GHG Emissions'!#REF!</definedName>
    <definedName name="_Ctrl_616" hidden="1">'[3]GHG Emissions'!#REF!</definedName>
    <definedName name="_Ctrl_619" hidden="1">'[2]Non-GHG Emissions'!#REF!</definedName>
    <definedName name="_Ctrl_62" localSheetId="3" hidden="1">#REF!</definedName>
    <definedName name="_Ctrl_62" localSheetId="0" hidden="1">#REF!</definedName>
    <definedName name="_Ctrl_62" localSheetId="2" hidden="1">#REF!</definedName>
    <definedName name="_Ctrl_62" localSheetId="5" hidden="1">#REF!</definedName>
    <definedName name="_Ctrl_62" hidden="1">#REF!</definedName>
    <definedName name="_Ctrl_621" hidden="1">'[2]Non-GHG Emissions'!#REF!</definedName>
    <definedName name="_Ctrl_623" hidden="1">'[2]Non-GHG Emissions'!#REF!</definedName>
    <definedName name="_Ctrl_625" hidden="1">'[3]Non-GHG Emissions'!#REF!</definedName>
    <definedName name="_Ctrl_626" hidden="1">'[3]Non-GHG Emissions'!#REF!</definedName>
    <definedName name="_Ctrl_627" hidden="1">'[3]Non-GHG Emissions'!#REF!</definedName>
    <definedName name="_Ctrl_628" hidden="1">'[3]Non-GHG Emissions'!#REF!</definedName>
    <definedName name="_Ctrl_629" hidden="1">'[3]Non-GHG Emissions'!#REF!</definedName>
    <definedName name="_Ctrl_63" localSheetId="3" hidden="1">#REF!</definedName>
    <definedName name="_Ctrl_63" localSheetId="0" hidden="1">#REF!</definedName>
    <definedName name="_Ctrl_63" localSheetId="2" hidden="1">#REF!</definedName>
    <definedName name="_Ctrl_63" localSheetId="5" hidden="1">#REF!</definedName>
    <definedName name="_Ctrl_63" hidden="1">#REF!</definedName>
    <definedName name="_Ctrl_630" hidden="1">'[3]Non-GHG Emissions'!#REF!</definedName>
    <definedName name="_Ctrl_631" hidden="1">'[3]Non-GHG Emissions'!#REF!</definedName>
    <definedName name="_Ctrl_634" hidden="1">[2]Waste!#REF!</definedName>
    <definedName name="_Ctrl_636" hidden="1">[3]Energy!#REF!</definedName>
    <definedName name="_Ctrl_637" hidden="1">[3]Energy!#REF!</definedName>
    <definedName name="_Ctrl_638" hidden="1">'[2]GHG Emissions'!#REF!</definedName>
    <definedName name="_Ctrl_64" localSheetId="3" hidden="1">#REF!</definedName>
    <definedName name="_Ctrl_64" localSheetId="0" hidden="1">#REF!</definedName>
    <definedName name="_Ctrl_64" localSheetId="2" hidden="1">#REF!</definedName>
    <definedName name="_Ctrl_64" localSheetId="5" hidden="1">#REF!</definedName>
    <definedName name="_Ctrl_64" hidden="1">#REF!</definedName>
    <definedName name="_Ctrl_640" hidden="1">'[3]GHG Emissions'!#REF!</definedName>
    <definedName name="_Ctrl_642" hidden="1">'[3]GHG Emissions'!#REF!</definedName>
    <definedName name="_Ctrl_643" hidden="1">'[3]GHG Emissions'!#REF!</definedName>
    <definedName name="_Ctrl_644" hidden="1">'[3]GHG Emissions'!#REF!</definedName>
    <definedName name="_Ctrl_647" hidden="1">'[3]GHG Emissions'!#REF!</definedName>
    <definedName name="_Ctrl_648" hidden="1">[3]Waste!#REF!</definedName>
    <definedName name="_Ctrl_65" localSheetId="3" hidden="1">#REF!</definedName>
    <definedName name="_Ctrl_65" localSheetId="0" hidden="1">#REF!</definedName>
    <definedName name="_Ctrl_65" localSheetId="2" hidden="1">#REF!</definedName>
    <definedName name="_Ctrl_65" localSheetId="5" hidden="1">#REF!</definedName>
    <definedName name="_Ctrl_65" hidden="1">#REF!</definedName>
    <definedName name="_Ctrl_650" hidden="1">'[3]GHG Emissions'!#REF!</definedName>
    <definedName name="_Ctrl_652" hidden="1">'[3]GHG Emissions'!#REF!</definedName>
    <definedName name="_Ctrl_654" hidden="1">'[3]GHG Emissions'!#REF!</definedName>
    <definedName name="_Ctrl_655" hidden="1">[2]Waste!#REF!</definedName>
    <definedName name="_Ctrl_659" hidden="1">[2]Waste!#REF!</definedName>
    <definedName name="_Ctrl_66" localSheetId="3" hidden="1">#REF!</definedName>
    <definedName name="_Ctrl_66" localSheetId="0" hidden="1">#REF!</definedName>
    <definedName name="_Ctrl_66" localSheetId="2" hidden="1">#REF!</definedName>
    <definedName name="_Ctrl_66" localSheetId="5" hidden="1">#REF!</definedName>
    <definedName name="_Ctrl_66" hidden="1">#REF!</definedName>
    <definedName name="_Ctrl_661" hidden="1">[2]Waste!#REF!</definedName>
    <definedName name="_Ctrl_665" hidden="1">[3]Waste!#REF!</definedName>
    <definedName name="_Ctrl_666" hidden="1">[3]Waste!#REF!</definedName>
    <definedName name="_Ctrl_667" hidden="1">[3]Waste!#REF!</definedName>
    <definedName name="_Ctrl_668" hidden="1">[3]Waste!#REF!</definedName>
    <definedName name="_Ctrl_669" hidden="1">[3]Waste!#REF!</definedName>
    <definedName name="_Ctrl_67" localSheetId="3" hidden="1">#REF!</definedName>
    <definedName name="_Ctrl_67" localSheetId="0" hidden="1">#REF!</definedName>
    <definedName name="_Ctrl_67" localSheetId="2" hidden="1">#REF!</definedName>
    <definedName name="_Ctrl_67" localSheetId="5" hidden="1">#REF!</definedName>
    <definedName name="_Ctrl_67" hidden="1">#REF!</definedName>
    <definedName name="_Ctrl_670" hidden="1">[3]Waste!#REF!</definedName>
    <definedName name="_Ctrl_674" hidden="1">[3]Encroachment!#REF!</definedName>
    <definedName name="_Ctrl_675" hidden="1">[3]Encroachment!#REF!</definedName>
    <definedName name="_Ctrl_676" hidden="1">[3]Encroachment!#REF!</definedName>
    <definedName name="_Ctrl_677" hidden="1">[3]Encroachment!#REF!</definedName>
    <definedName name="_Ctrl_678" hidden="1">[3]Encroachment!#REF!</definedName>
    <definedName name="_Ctrl_679" hidden="1">[3]Encroachment!#REF!</definedName>
    <definedName name="_Ctrl_68" localSheetId="3" hidden="1">#REF!</definedName>
    <definedName name="_Ctrl_68" localSheetId="0" hidden="1">#REF!</definedName>
    <definedName name="_Ctrl_68" localSheetId="2" hidden="1">#REF!</definedName>
    <definedName name="_Ctrl_68" localSheetId="5" hidden="1">#REF!</definedName>
    <definedName name="_Ctrl_68" hidden="1">#REF!</definedName>
    <definedName name="_Ctrl_680" hidden="1">[3]Encroachment!#REF!</definedName>
    <definedName name="_Ctrl_681" hidden="1">[3]Encroachment!#REF!</definedName>
    <definedName name="_Ctrl_682" hidden="1">[3]Encroachment!#REF!</definedName>
    <definedName name="_Ctrl_683" hidden="1">[3]Encroachment!#REF!</definedName>
    <definedName name="_Ctrl_684" hidden="1">'[3]GHG Emissions'!#REF!</definedName>
    <definedName name="_Ctrl_686" hidden="1">[3]Encroachment!#REF!</definedName>
    <definedName name="_Ctrl_687" hidden="1">[3]Encroachment!#REF!</definedName>
    <definedName name="_Ctrl_688" hidden="1">[3]Encroachment!#REF!</definedName>
    <definedName name="_Ctrl_689" hidden="1">[3]Encroachment!#REF!</definedName>
    <definedName name="_Ctrl_69" localSheetId="3" hidden="1">#REF!</definedName>
    <definedName name="_Ctrl_69" localSheetId="0" hidden="1">#REF!</definedName>
    <definedName name="_Ctrl_69" localSheetId="2" hidden="1">#REF!</definedName>
    <definedName name="_Ctrl_69" localSheetId="5" hidden="1">#REF!</definedName>
    <definedName name="_Ctrl_69" hidden="1">#REF!</definedName>
    <definedName name="_Ctrl_690" hidden="1">[3]Encroachment!#REF!</definedName>
    <definedName name="_Ctrl_691" hidden="1">[3]Encroachment!#REF!</definedName>
    <definedName name="_Ctrl_692" hidden="1">[3]Encroachment!#REF!</definedName>
    <definedName name="_Ctrl_693" hidden="1">[3]Encroachment!#REF!</definedName>
    <definedName name="_Ctrl_7" localSheetId="3" hidden="1">'Bid Appraisal Template'!#REF!</definedName>
    <definedName name="_Ctrl_7" localSheetId="0" hidden="1">Introduction!#REF!</definedName>
    <definedName name="_Ctrl_7" localSheetId="4" hidden="1">'Sample Ts &amp; Cs'!#REF!</definedName>
    <definedName name="_Ctrl_7" localSheetId="2" hidden="1">'Supplier Assessment'!#REF!</definedName>
    <definedName name="_Ctrl_7" localSheetId="5" hidden="1">'[1]RFP Specs Template'!#REF!</definedName>
    <definedName name="_Ctrl_7" hidden="1">'Product Specs Checklist'!#REF!</definedName>
    <definedName name="_Ctrl_70" localSheetId="3" hidden="1">#REF!</definedName>
    <definedName name="_Ctrl_70" localSheetId="0" hidden="1">#REF!</definedName>
    <definedName name="_Ctrl_70" localSheetId="2" hidden="1">#REF!</definedName>
    <definedName name="_Ctrl_70" localSheetId="5" hidden="1">#REF!</definedName>
    <definedName name="_Ctrl_70" hidden="1">#REF!</definedName>
    <definedName name="_Ctrl_700" hidden="1">[2]Diversity!#REF!</definedName>
    <definedName name="_Ctrl_703" hidden="1">#REF!</definedName>
    <definedName name="_Ctrl_704" hidden="1">#REF!</definedName>
    <definedName name="_Ctrl_705" hidden="1">#REF!</definedName>
    <definedName name="_Ctrl_706" hidden="1">#REF!</definedName>
    <definedName name="_Ctrl_707" hidden="1">#REF!</definedName>
    <definedName name="_Ctrl_708" hidden="1">#REF!</definedName>
    <definedName name="_Ctrl_709" hidden="1">#REF!</definedName>
    <definedName name="_Ctrl_71" localSheetId="3" hidden="1">#REF!</definedName>
    <definedName name="_Ctrl_71" localSheetId="0" hidden="1">#REF!</definedName>
    <definedName name="_Ctrl_71" localSheetId="2" hidden="1">'Supplier Assessment'!#REF!</definedName>
    <definedName name="_Ctrl_71" localSheetId="5" hidden="1">#REF!</definedName>
    <definedName name="_Ctrl_71" hidden="1">#REF!</definedName>
    <definedName name="_Ctrl_710" hidden="1">'[3]Taxes &amp; Donations'!#REF!</definedName>
    <definedName name="_Ctrl_711" hidden="1">'[3]Taxes &amp; Donations'!#REF!</definedName>
    <definedName name="_Ctrl_712" hidden="1">#REF!</definedName>
    <definedName name="_Ctrl_713" hidden="1">#REF!</definedName>
    <definedName name="_Ctrl_714" hidden="1">#REF!</definedName>
    <definedName name="_Ctrl_715" hidden="1">#REF!</definedName>
    <definedName name="_Ctrl_716" hidden="1">#REF!</definedName>
    <definedName name="_Ctrl_718" hidden="1">#REF!</definedName>
    <definedName name="_Ctrl_719" hidden="1">#REF!</definedName>
    <definedName name="_Ctrl_72" localSheetId="3" hidden="1">#REF!</definedName>
    <definedName name="_Ctrl_72" localSheetId="0" hidden="1">#REF!</definedName>
    <definedName name="_Ctrl_72" localSheetId="2" hidden="1">#REF!</definedName>
    <definedName name="_Ctrl_72" localSheetId="5" hidden="1">#REF!</definedName>
    <definedName name="_Ctrl_72" hidden="1">#REF!</definedName>
    <definedName name="_Ctrl_720" hidden="1">#REF!</definedName>
    <definedName name="_Ctrl_721" hidden="1">#REF!</definedName>
    <definedName name="_Ctrl_722" hidden="1">#REF!</definedName>
    <definedName name="_Ctrl_723" hidden="1">#REF!</definedName>
    <definedName name="_Ctrl_724" hidden="1">#REF!</definedName>
    <definedName name="_Ctrl_725" hidden="1">#REF!</definedName>
    <definedName name="_Ctrl_726" hidden="1">#REF!</definedName>
    <definedName name="_Ctrl_727" hidden="1">#REF!</definedName>
    <definedName name="_Ctrl_729" hidden="1">#REF!</definedName>
    <definedName name="_Ctrl_73" localSheetId="3" hidden="1">#REF!</definedName>
    <definedName name="_Ctrl_73" localSheetId="0" hidden="1">#REF!</definedName>
    <definedName name="_Ctrl_73" localSheetId="2" hidden="1">#REF!</definedName>
    <definedName name="_Ctrl_73" localSheetId="5" hidden="1">#REF!</definedName>
    <definedName name="_Ctrl_73" hidden="1">#REF!</definedName>
    <definedName name="_Ctrl_730" hidden="1">#REF!</definedName>
    <definedName name="_Ctrl_731" hidden="1">#REF!</definedName>
    <definedName name="_Ctrl_732" hidden="1">#REF!</definedName>
    <definedName name="_Ctrl_733" hidden="1">#REF!</definedName>
    <definedName name="_Ctrl_734" hidden="1">#REF!</definedName>
    <definedName name="_Ctrl_735" hidden="1">#REF!</definedName>
    <definedName name="_Ctrl_736" hidden="1">#REF!</definedName>
    <definedName name="_Ctrl_737" hidden="1">#REF!</definedName>
    <definedName name="_Ctrl_738" hidden="1">#REF!</definedName>
    <definedName name="_Ctrl_74" localSheetId="3" hidden="1">#REF!</definedName>
    <definedName name="_Ctrl_74" localSheetId="0" hidden="1">#REF!</definedName>
    <definedName name="_Ctrl_74" localSheetId="2" hidden="1">#REF!</definedName>
    <definedName name="_Ctrl_74" localSheetId="5" hidden="1">#REF!</definedName>
    <definedName name="_Ctrl_74" hidden="1">#REF!</definedName>
    <definedName name="_Ctrl_740" hidden="1">[3]Community!#REF!</definedName>
    <definedName name="_Ctrl_741" hidden="1">#REF!</definedName>
    <definedName name="_Ctrl_742" hidden="1">[3]Community!#REF!</definedName>
    <definedName name="_Ctrl_743" hidden="1">#REF!</definedName>
    <definedName name="_Ctrl_744" hidden="1">[3]Community!#REF!</definedName>
    <definedName name="_Ctrl_745" hidden="1">[3]Community!#REF!</definedName>
    <definedName name="_Ctrl_746" hidden="1">[3]Community!#REF!</definedName>
    <definedName name="_Ctrl_747" hidden="1">[3]Community!#REF!</definedName>
    <definedName name="_Ctrl_748" hidden="1">#REF!</definedName>
    <definedName name="_Ctrl_749" hidden="1">#REF!</definedName>
    <definedName name="_Ctrl_75" localSheetId="3" hidden="1">#REF!</definedName>
    <definedName name="_Ctrl_75" localSheetId="0" hidden="1">#REF!</definedName>
    <definedName name="_Ctrl_75" localSheetId="2" hidden="1">#REF!</definedName>
    <definedName name="_Ctrl_75" localSheetId="5" hidden="1">#REF!</definedName>
    <definedName name="_Ctrl_75" hidden="1">#REF!</definedName>
    <definedName name="_Ctrl_750" hidden="1">#REF!</definedName>
    <definedName name="_Ctrl_751" hidden="1">#REF!</definedName>
    <definedName name="_Ctrl_753" hidden="1">#REF!</definedName>
    <definedName name="_Ctrl_754" hidden="1">#REF!</definedName>
    <definedName name="_Ctrl_755" hidden="1">#REF!</definedName>
    <definedName name="_Ctrl_756" hidden="1">#REF!</definedName>
    <definedName name="_Ctrl_757" hidden="1">#REF!</definedName>
    <definedName name="_Ctrl_758" hidden="1">#REF!</definedName>
    <definedName name="_Ctrl_759" hidden="1">#REF!</definedName>
    <definedName name="_Ctrl_76" localSheetId="3" hidden="1">#REF!</definedName>
    <definedName name="_Ctrl_76" localSheetId="0" hidden="1">#REF!</definedName>
    <definedName name="_Ctrl_76" localSheetId="2" hidden="1">#REF!</definedName>
    <definedName name="_Ctrl_76" localSheetId="5" hidden="1">#REF!</definedName>
    <definedName name="_Ctrl_76" hidden="1">#REF!</definedName>
    <definedName name="_Ctrl_760" hidden="1">[3]Community!#REF!</definedName>
    <definedName name="_Ctrl_761" hidden="1">#REF!</definedName>
    <definedName name="_Ctrl_762" hidden="1">#REF!</definedName>
    <definedName name="_Ctrl_763" hidden="1">#REF!</definedName>
    <definedName name="_Ctrl_764" hidden="1">#REF!</definedName>
    <definedName name="_Ctrl_765" hidden="1">[2]Governance!#REF!</definedName>
    <definedName name="_Ctrl_766" hidden="1">#REF!</definedName>
    <definedName name="_Ctrl_767" hidden="1">#REF!</definedName>
    <definedName name="_Ctrl_768" hidden="1">#REF!</definedName>
    <definedName name="_Ctrl_769" hidden="1">#REF!</definedName>
    <definedName name="_Ctrl_77" localSheetId="3" hidden="1">#REF!</definedName>
    <definedName name="_Ctrl_77" localSheetId="0" hidden="1">#REF!</definedName>
    <definedName name="_Ctrl_77" localSheetId="2" hidden="1">#REF!</definedName>
    <definedName name="_Ctrl_77" localSheetId="5" hidden="1">#REF!</definedName>
    <definedName name="_Ctrl_77" hidden="1">#REF!</definedName>
    <definedName name="_Ctrl_770" hidden="1">#REF!</definedName>
    <definedName name="_Ctrl_771" hidden="1">#REF!</definedName>
    <definedName name="_Ctrl_772" hidden="1">#REF!</definedName>
    <definedName name="_Ctrl_773" hidden="1">#REF!</definedName>
    <definedName name="_Ctrl_774" hidden="1">#REF!</definedName>
    <definedName name="_Ctrl_775" hidden="1">#REF!</definedName>
    <definedName name="_Ctrl_776" hidden="1">#REF!</definedName>
    <definedName name="_Ctrl_777" hidden="1">#REF!</definedName>
    <definedName name="_Ctrl_778" hidden="1">#REF!</definedName>
    <definedName name="_Ctrl_779" hidden="1">#REF!</definedName>
    <definedName name="_Ctrl_78" localSheetId="3" hidden="1">#REF!</definedName>
    <definedName name="_Ctrl_78" localSheetId="0" hidden="1">#REF!</definedName>
    <definedName name="_Ctrl_78" localSheetId="2" hidden="1">#REF!</definedName>
    <definedName name="_Ctrl_78" localSheetId="5" hidden="1">#REF!</definedName>
    <definedName name="_Ctrl_78" hidden="1">#REF!</definedName>
    <definedName name="_Ctrl_780" hidden="1">#REF!</definedName>
    <definedName name="_Ctrl_781" hidden="1">#REF!</definedName>
    <definedName name="_Ctrl_782" hidden="1">#REF!</definedName>
    <definedName name="_Ctrl_783" hidden="1">#REF!</definedName>
    <definedName name="_Ctrl_784" hidden="1">#REF!</definedName>
    <definedName name="_Ctrl_785" hidden="1">#REF!</definedName>
    <definedName name="_Ctrl_786" hidden="1">#REF!</definedName>
    <definedName name="_Ctrl_787" hidden="1">#REF!</definedName>
    <definedName name="_Ctrl_788" hidden="1">#REF!</definedName>
    <definedName name="_Ctrl_789" hidden="1">#REF!</definedName>
    <definedName name="_Ctrl_79" localSheetId="3" hidden="1">#REF!</definedName>
    <definedName name="_Ctrl_79" localSheetId="0" hidden="1">#REF!</definedName>
    <definedName name="_Ctrl_79" localSheetId="2" hidden="1">#REF!</definedName>
    <definedName name="_Ctrl_79" localSheetId="5" hidden="1">#REF!</definedName>
    <definedName name="_Ctrl_79" hidden="1">#REF!</definedName>
    <definedName name="_Ctrl_790" hidden="1">#REF!</definedName>
    <definedName name="_Ctrl_791" hidden="1">#REF!</definedName>
    <definedName name="_Ctrl_792" hidden="1">#REF!</definedName>
    <definedName name="_Ctrl_793" hidden="1">#REF!</definedName>
    <definedName name="_Ctrl_794" hidden="1">#REF!</definedName>
    <definedName name="_Ctrl_795" hidden="1">#REF!</definedName>
    <definedName name="_Ctrl_796" hidden="1">#REF!</definedName>
    <definedName name="_Ctrl_797" hidden="1">#REF!</definedName>
    <definedName name="_Ctrl_798" hidden="1">#REF!</definedName>
    <definedName name="_Ctrl_799" hidden="1">#REF!</definedName>
    <definedName name="_Ctrl_8" localSheetId="3" hidden="1">'Bid Appraisal Template'!#REF!</definedName>
    <definedName name="_Ctrl_8" localSheetId="0" hidden="1">Introduction!#REF!</definedName>
    <definedName name="_Ctrl_8" localSheetId="4" hidden="1">'Sample Ts &amp; Cs'!#REF!</definedName>
    <definedName name="_Ctrl_8" localSheetId="2" hidden="1">'Supplier Assessment'!#REF!</definedName>
    <definedName name="_Ctrl_8" localSheetId="5" hidden="1">'[1]RFP Specs Template'!#REF!</definedName>
    <definedName name="_Ctrl_8" hidden="1">'Product Specs Checklist'!#REF!</definedName>
    <definedName name="_Ctrl_80" localSheetId="3" hidden="1">#REF!</definedName>
    <definedName name="_Ctrl_80" localSheetId="0" hidden="1">#REF!</definedName>
    <definedName name="_Ctrl_80" localSheetId="2" hidden="1">#REF!</definedName>
    <definedName name="_Ctrl_80" localSheetId="5" hidden="1">#REF!</definedName>
    <definedName name="_Ctrl_80" hidden="1">#REF!</definedName>
    <definedName name="_Ctrl_800" hidden="1">#REF!</definedName>
    <definedName name="_Ctrl_801" hidden="1">#REF!</definedName>
    <definedName name="_Ctrl_802" hidden="1">#REF!</definedName>
    <definedName name="_Ctrl_803" hidden="1">[2]Wages!#REF!</definedName>
    <definedName name="_Ctrl_804" hidden="1">#REF!</definedName>
    <definedName name="_Ctrl_805" hidden="1">#REF!</definedName>
    <definedName name="_Ctrl_806" hidden="1">[2]Community!#REF!</definedName>
    <definedName name="_Ctrl_807" hidden="1">#REF!</definedName>
    <definedName name="_Ctrl_808" hidden="1">[3]Community!#REF!</definedName>
    <definedName name="_Ctrl_809" hidden="1">#REF!</definedName>
    <definedName name="_Ctrl_81" localSheetId="3" hidden="1">#REF!</definedName>
    <definedName name="_Ctrl_81" localSheetId="0" hidden="1">#REF!</definedName>
    <definedName name="_Ctrl_81" localSheetId="2" hidden="1">#REF!</definedName>
    <definedName name="_Ctrl_81" localSheetId="5" hidden="1">#REF!</definedName>
    <definedName name="_Ctrl_81" hidden="1">#REF!</definedName>
    <definedName name="_Ctrl_810" hidden="1">[2]Diversity!#REF!</definedName>
    <definedName name="_Ctrl_811" hidden="1">[2]Terms!#REF!</definedName>
    <definedName name="_Ctrl_812" hidden="1">[2]Health!#REF!</definedName>
    <definedName name="_Ctrl_814" hidden="1">'[2]GHG Emissions'!#REF!</definedName>
    <definedName name="_Ctrl_816" hidden="1">#REF!</definedName>
    <definedName name="_Ctrl_817" hidden="1">#REF!</definedName>
    <definedName name="_Ctrl_818" hidden="1">#REF!</definedName>
    <definedName name="_Ctrl_819" hidden="1">#REF!</definedName>
    <definedName name="_Ctrl_82" localSheetId="3" hidden="1">#REF!</definedName>
    <definedName name="_Ctrl_82" localSheetId="0" hidden="1">#REF!</definedName>
    <definedName name="_Ctrl_82" localSheetId="2" hidden="1">#REF!</definedName>
    <definedName name="_Ctrl_82" localSheetId="5" hidden="1">#REF!</definedName>
    <definedName name="_Ctrl_82" hidden="1">#REF!</definedName>
    <definedName name="_Ctrl_820" hidden="1">#REF!</definedName>
    <definedName name="_Ctrl_821" hidden="1">#REF!</definedName>
    <definedName name="_Ctrl_822" hidden="1">#REF!</definedName>
    <definedName name="_Ctrl_823" hidden="1">#REF!</definedName>
    <definedName name="_Ctrl_824" hidden="1">#REF!</definedName>
    <definedName name="_Ctrl_825" hidden="1">#REF!</definedName>
    <definedName name="_Ctrl_826" hidden="1">#REF!</definedName>
    <definedName name="_Ctrl_827" hidden="1">#REF!</definedName>
    <definedName name="_Ctrl_828" hidden="1">#REF!</definedName>
    <definedName name="_Ctrl_829" hidden="1">#REF!</definedName>
    <definedName name="_Ctrl_83" localSheetId="3" hidden="1">#REF!</definedName>
    <definedName name="_Ctrl_83" localSheetId="0" hidden="1">#REF!</definedName>
    <definedName name="_Ctrl_83" localSheetId="2" hidden="1">#REF!</definedName>
    <definedName name="_Ctrl_83" localSheetId="5" hidden="1">#REF!</definedName>
    <definedName name="_Ctrl_83" hidden="1">#REF!</definedName>
    <definedName name="_Ctrl_830" hidden="1">#REF!</definedName>
    <definedName name="_Ctrl_831" hidden="1">#REF!</definedName>
    <definedName name="_Ctrl_832" hidden="1">#REF!</definedName>
    <definedName name="_Ctrl_833" hidden="1">#REF!</definedName>
    <definedName name="_Ctrl_834" hidden="1">#REF!</definedName>
    <definedName name="_Ctrl_835" hidden="1">#REF!</definedName>
    <definedName name="_Ctrl_836" hidden="1">#REF!</definedName>
    <definedName name="_Ctrl_837" hidden="1">#REF!</definedName>
    <definedName name="_Ctrl_838" hidden="1">#REF!</definedName>
    <definedName name="_Ctrl_839" hidden="1">#REF!</definedName>
    <definedName name="_Ctrl_84" localSheetId="3" hidden="1">#REF!</definedName>
    <definedName name="_Ctrl_84" localSheetId="0" hidden="1">#REF!</definedName>
    <definedName name="_Ctrl_84" localSheetId="2" hidden="1">#REF!</definedName>
    <definedName name="_Ctrl_84" localSheetId="5" hidden="1">#REF!</definedName>
    <definedName name="_Ctrl_84" hidden="1">#REF!</definedName>
    <definedName name="_Ctrl_840" hidden="1">'[3]GHG Emissions'!#REF!</definedName>
    <definedName name="_Ctrl_841" hidden="1">#REF!</definedName>
    <definedName name="_Ctrl_842" hidden="1">'[3]GHG Emissions'!#REF!</definedName>
    <definedName name="_Ctrl_843" hidden="1">#REF!</definedName>
    <definedName name="_Ctrl_844" hidden="1">#REF!</definedName>
    <definedName name="_Ctrl_845" hidden="1">#REF!</definedName>
    <definedName name="_Ctrl_846" hidden="1">#REF!</definedName>
    <definedName name="_Ctrl_847" hidden="1">#REF!</definedName>
    <definedName name="_Ctrl_848" hidden="1">#REF!</definedName>
    <definedName name="_Ctrl_849" hidden="1">#REF!</definedName>
    <definedName name="_Ctrl_85" localSheetId="3" hidden="1">#REF!</definedName>
    <definedName name="_Ctrl_85" localSheetId="0" hidden="1">#REF!</definedName>
    <definedName name="_Ctrl_85" localSheetId="2" hidden="1">#REF!</definedName>
    <definedName name="_Ctrl_85" localSheetId="5" hidden="1">#REF!</definedName>
    <definedName name="_Ctrl_85" hidden="1">#REF!</definedName>
    <definedName name="_Ctrl_850" hidden="1">#REF!</definedName>
    <definedName name="_Ctrl_851" hidden="1">#REF!</definedName>
    <definedName name="_Ctrl_852" hidden="1">#REF!</definedName>
    <definedName name="_Ctrl_853" hidden="1">#REF!</definedName>
    <definedName name="_Ctrl_854" hidden="1">#REF!</definedName>
    <definedName name="_Ctrl_855" hidden="1">#REF!</definedName>
    <definedName name="_Ctrl_856" hidden="1">#REF!</definedName>
    <definedName name="_Ctrl_857" hidden="1">#REF!</definedName>
    <definedName name="_Ctrl_858" hidden="1">#REF!</definedName>
    <definedName name="_Ctrl_859" hidden="1">#REF!</definedName>
    <definedName name="_Ctrl_86" localSheetId="3" hidden="1">#REF!</definedName>
    <definedName name="_Ctrl_86" localSheetId="0" hidden="1">#REF!</definedName>
    <definedName name="_Ctrl_86" localSheetId="2" hidden="1">#REF!</definedName>
    <definedName name="_Ctrl_86" localSheetId="5" hidden="1">#REF!</definedName>
    <definedName name="_Ctrl_86" hidden="1">#REF!</definedName>
    <definedName name="_Ctrl_860" hidden="1">#REF!</definedName>
    <definedName name="_Ctrl_861" hidden="1">#REF!</definedName>
    <definedName name="_Ctrl_862" hidden="1">#REF!</definedName>
    <definedName name="_Ctrl_863" hidden="1">#REF!</definedName>
    <definedName name="_Ctrl_864" hidden="1">#REF!</definedName>
    <definedName name="_Ctrl_865" hidden="1">#REF!</definedName>
    <definedName name="_Ctrl_866" hidden="1">#REF!</definedName>
    <definedName name="_Ctrl_867" hidden="1">#REF!</definedName>
    <definedName name="_Ctrl_868" hidden="1">#REF!</definedName>
    <definedName name="_Ctrl_869" hidden="1">#REF!</definedName>
    <definedName name="_Ctrl_87" localSheetId="3" hidden="1">#REF!</definedName>
    <definedName name="_Ctrl_87" localSheetId="0" hidden="1">#REF!</definedName>
    <definedName name="_Ctrl_87" localSheetId="2" hidden="1">#REF!</definedName>
    <definedName name="_Ctrl_87" localSheetId="5" hidden="1">#REF!</definedName>
    <definedName name="_Ctrl_87" hidden="1">#REF!</definedName>
    <definedName name="_Ctrl_870" hidden="1">#REF!</definedName>
    <definedName name="_Ctrl_871" hidden="1">#REF!</definedName>
    <definedName name="_Ctrl_872" hidden="1">#REF!</definedName>
    <definedName name="_Ctrl_873" hidden="1">#REF!</definedName>
    <definedName name="_Ctrl_874" hidden="1">#REF!</definedName>
    <definedName name="_Ctrl_875" hidden="1">#REF!</definedName>
    <definedName name="_Ctrl_876" hidden="1">#REF!</definedName>
    <definedName name="_Ctrl_877" hidden="1">#REF!</definedName>
    <definedName name="_Ctrl_878" hidden="1">#REF!</definedName>
    <definedName name="_Ctrl_879" hidden="1">#REF!</definedName>
    <definedName name="_Ctrl_88" localSheetId="3" hidden="1">#REF!</definedName>
    <definedName name="_Ctrl_88" localSheetId="0" hidden="1">#REF!</definedName>
    <definedName name="_Ctrl_88" localSheetId="2" hidden="1">#REF!</definedName>
    <definedName name="_Ctrl_88" localSheetId="5" hidden="1">#REF!</definedName>
    <definedName name="_Ctrl_88" hidden="1">#REF!</definedName>
    <definedName name="_Ctrl_880" hidden="1">#REF!</definedName>
    <definedName name="_Ctrl_881" hidden="1">#REF!</definedName>
    <definedName name="_Ctrl_882" hidden="1">#REF!</definedName>
    <definedName name="_Ctrl_883" hidden="1">#REF!</definedName>
    <definedName name="_Ctrl_884" hidden="1">#REF!</definedName>
    <definedName name="_Ctrl_885" hidden="1">#REF!</definedName>
    <definedName name="_Ctrl_886" hidden="1">#REF!</definedName>
    <definedName name="_Ctrl_887" hidden="1">#REF!</definedName>
    <definedName name="_Ctrl_888" hidden="1">#REF!</definedName>
    <definedName name="_Ctrl_889" hidden="1">#REF!</definedName>
    <definedName name="_Ctrl_89" localSheetId="3" hidden="1">#REF!</definedName>
    <definedName name="_Ctrl_89" localSheetId="0" hidden="1">#REF!</definedName>
    <definedName name="_Ctrl_89" localSheetId="2" hidden="1">#REF!</definedName>
    <definedName name="_Ctrl_89" localSheetId="5" hidden="1">#REF!</definedName>
    <definedName name="_Ctrl_89" hidden="1">#REF!</definedName>
    <definedName name="_Ctrl_890" hidden="1">#REF!</definedName>
    <definedName name="_Ctrl_891" hidden="1">#REF!</definedName>
    <definedName name="_Ctrl_892" hidden="1">#REF!</definedName>
    <definedName name="_Ctrl_893" hidden="1">#REF!</definedName>
    <definedName name="_Ctrl_894" hidden="1">#REF!</definedName>
    <definedName name="_Ctrl_895" hidden="1">#REF!</definedName>
    <definedName name="_Ctrl_896" hidden="1">#REF!</definedName>
    <definedName name="_Ctrl_897" hidden="1">#REF!</definedName>
    <definedName name="_Ctrl_898" hidden="1">#REF!</definedName>
    <definedName name="_Ctrl_899" hidden="1">#REF!</definedName>
    <definedName name="_Ctrl_9" localSheetId="3" hidden="1">'Bid Appraisal Template'!#REF!</definedName>
    <definedName name="_Ctrl_9" localSheetId="0" hidden="1">Introduction!#REF!</definedName>
    <definedName name="_Ctrl_9" localSheetId="4" hidden="1">'Sample Ts &amp; Cs'!#REF!</definedName>
    <definedName name="_Ctrl_9" localSheetId="2" hidden="1">'Supplier Assessment'!#REF!</definedName>
    <definedName name="_Ctrl_9" localSheetId="5" hidden="1">'[1]RFP Specs Template'!#REF!</definedName>
    <definedName name="_Ctrl_9" hidden="1">'Product Specs Checklist'!#REF!</definedName>
    <definedName name="_Ctrl_90" localSheetId="3" hidden="1">#REF!</definedName>
    <definedName name="_Ctrl_90" localSheetId="0" hidden="1">#REF!</definedName>
    <definedName name="_Ctrl_90" localSheetId="2" hidden="1">#REF!</definedName>
    <definedName name="_Ctrl_90" localSheetId="5" hidden="1">#REF!</definedName>
    <definedName name="_Ctrl_90" hidden="1">#REF!</definedName>
    <definedName name="_Ctrl_900" hidden="1">#REF!</definedName>
    <definedName name="_Ctrl_901" hidden="1">#REF!</definedName>
    <definedName name="_Ctrl_902" hidden="1">#REF!</definedName>
    <definedName name="_Ctrl_903" hidden="1">#REF!</definedName>
    <definedName name="_Ctrl_904" hidden="1">#REF!</definedName>
    <definedName name="_Ctrl_905" hidden="1">#REF!</definedName>
    <definedName name="_Ctrl_906" hidden="1">#REF!</definedName>
    <definedName name="_Ctrl_91" localSheetId="3" hidden="1">#REF!</definedName>
    <definedName name="_Ctrl_91" localSheetId="0" hidden="1">#REF!</definedName>
    <definedName name="_Ctrl_91" localSheetId="2" hidden="1">#REF!</definedName>
    <definedName name="_Ctrl_91" localSheetId="5" hidden="1">#REF!</definedName>
    <definedName name="_Ctrl_91" hidden="1">#REF!</definedName>
    <definedName name="_Ctrl_914" hidden="1">[2]Supplies!#REF!</definedName>
    <definedName name="_Ctrl_915" hidden="1">#REF!</definedName>
    <definedName name="_Ctrl_916" hidden="1">#REF!</definedName>
    <definedName name="_Ctrl_917" hidden="1">#REF!</definedName>
    <definedName name="_Ctrl_918" hidden="1">#REF!</definedName>
    <definedName name="_Ctrl_919" hidden="1">#REF!</definedName>
    <definedName name="_Ctrl_92" localSheetId="3" hidden="1">#REF!</definedName>
    <definedName name="_Ctrl_92" localSheetId="0" hidden="1">#REF!</definedName>
    <definedName name="_Ctrl_92" localSheetId="2" hidden="1">#REF!</definedName>
    <definedName name="_Ctrl_92" localSheetId="5" hidden="1">#REF!</definedName>
    <definedName name="_Ctrl_92" hidden="1">#REF!</definedName>
    <definedName name="_Ctrl_920" hidden="1">#REF!</definedName>
    <definedName name="_Ctrl_921" hidden="1">#REF!</definedName>
    <definedName name="_Ctrl_924" hidden="1">#REF!</definedName>
    <definedName name="_Ctrl_925" hidden="1">#REF!</definedName>
    <definedName name="_Ctrl_926" hidden="1">#REF!</definedName>
    <definedName name="_Ctrl_927" hidden="1">#REF!</definedName>
    <definedName name="_Ctrl_928" hidden="1">#REF!</definedName>
    <definedName name="_Ctrl_929" hidden="1">#REF!</definedName>
    <definedName name="_Ctrl_93" localSheetId="3" hidden="1">#REF!</definedName>
    <definedName name="_Ctrl_93" localSheetId="0" hidden="1">#REF!</definedName>
    <definedName name="_Ctrl_93" localSheetId="2" hidden="1">#REF!</definedName>
    <definedName name="_Ctrl_93" localSheetId="5" hidden="1">#REF!</definedName>
    <definedName name="_Ctrl_93" hidden="1">#REF!</definedName>
    <definedName name="_Ctrl_930" hidden="1">#REF!</definedName>
    <definedName name="_Ctrl_931" hidden="1">#REF!</definedName>
    <definedName name="_Ctrl_932" hidden="1">#REF!</definedName>
    <definedName name="_Ctrl_933" hidden="1">#REF!</definedName>
    <definedName name="_Ctrl_934" hidden="1">#REF!</definedName>
    <definedName name="_Ctrl_935" hidden="1">#REF!</definedName>
    <definedName name="_Ctrl_936" hidden="1">#REF!</definedName>
    <definedName name="_Ctrl_937" hidden="1">#REF!</definedName>
    <definedName name="_Ctrl_938" hidden="1">[2]Instructions!#REF!</definedName>
    <definedName name="_Ctrl_94" localSheetId="3" hidden="1">#REF!</definedName>
    <definedName name="_Ctrl_94" localSheetId="0" hidden="1">#REF!</definedName>
    <definedName name="_Ctrl_94" localSheetId="2" hidden="1">#REF!</definedName>
    <definedName name="_Ctrl_94" localSheetId="5" hidden="1">#REF!</definedName>
    <definedName name="_Ctrl_94" hidden="1">#REF!</definedName>
    <definedName name="_Ctrl_942" hidden="1">#REF!</definedName>
    <definedName name="_Ctrl_943" hidden="1">#REF!</definedName>
    <definedName name="_Ctrl_944" hidden="1">#REF!</definedName>
    <definedName name="_Ctrl_945" hidden="1">#REF!</definedName>
    <definedName name="_Ctrl_946" hidden="1">#REF!</definedName>
    <definedName name="_Ctrl_947" hidden="1">[2]Energy!#REF!</definedName>
    <definedName name="_Ctrl_948" hidden="1">[2]Energy!#REF!</definedName>
    <definedName name="_Ctrl_949" hidden="1">[2]Energy!#REF!</definedName>
    <definedName name="_Ctrl_95" localSheetId="3" hidden="1">#REF!</definedName>
    <definedName name="_Ctrl_95" localSheetId="0" hidden="1">#REF!</definedName>
    <definedName name="_Ctrl_95" localSheetId="2" hidden="1">#REF!</definedName>
    <definedName name="_Ctrl_95" localSheetId="5" hidden="1">#REF!</definedName>
    <definedName name="_Ctrl_95" hidden="1">#REF!</definedName>
    <definedName name="_Ctrl_950" hidden="1">[2]Water!#REF!</definedName>
    <definedName name="_Ctrl_951" hidden="1">[2]Water!#REF!</definedName>
    <definedName name="_Ctrl_952" hidden="1">[2]Water!#REF!</definedName>
    <definedName name="_Ctrl_953" hidden="1">'[2]GHG Emissions'!#REF!</definedName>
    <definedName name="_Ctrl_954" hidden="1">'[2]GHG Emissions'!#REF!</definedName>
    <definedName name="_Ctrl_955" hidden="1">'[2]GHG Emissions'!#REF!</definedName>
    <definedName name="_Ctrl_956" hidden="1">'[2]Non-GHG Emissions'!#REF!</definedName>
    <definedName name="_Ctrl_957" hidden="1">'[2]Non-GHG Emissions'!#REF!</definedName>
    <definedName name="_Ctrl_958" hidden="1">'[2]Non-GHG Emissions'!#REF!</definedName>
    <definedName name="_Ctrl_959" hidden="1">[2]Waste!#REF!</definedName>
    <definedName name="_Ctrl_96" localSheetId="3" hidden="1">#REF!</definedName>
    <definedName name="_Ctrl_96" localSheetId="0" hidden="1">#REF!</definedName>
    <definedName name="_Ctrl_96" localSheetId="2" hidden="1">#REF!</definedName>
    <definedName name="_Ctrl_96" localSheetId="5" hidden="1">#REF!</definedName>
    <definedName name="_Ctrl_96" hidden="1">#REF!</definedName>
    <definedName name="_Ctrl_960" hidden="1">[2]Waste!#REF!</definedName>
    <definedName name="_Ctrl_961" hidden="1">[2]Waste!#REF!</definedName>
    <definedName name="_Ctrl_962" hidden="1">[2]Encroachment!#REF!</definedName>
    <definedName name="_Ctrl_963" hidden="1">[2]Encroachment!#REF!</definedName>
    <definedName name="_Ctrl_964" hidden="1">[2]Encroachment!#REF!</definedName>
    <definedName name="_Ctrl_965" hidden="1">#REF!</definedName>
    <definedName name="_Ctrl_966" hidden="1">#REF!</definedName>
    <definedName name="_Ctrl_967" hidden="1">#REF!</definedName>
    <definedName name="_Ctrl_968" hidden="1">#REF!</definedName>
    <definedName name="_Ctrl_969" hidden="1">#REF!</definedName>
    <definedName name="_Ctrl_97" localSheetId="3" hidden="1">#REF!</definedName>
    <definedName name="_Ctrl_97" localSheetId="0" hidden="1">#REF!</definedName>
    <definedName name="_Ctrl_97" localSheetId="2" hidden="1">#REF!</definedName>
    <definedName name="_Ctrl_97" localSheetId="5" hidden="1">#REF!</definedName>
    <definedName name="_Ctrl_97" hidden="1">#REF!</definedName>
    <definedName name="_Ctrl_970" hidden="1">#REF!</definedName>
    <definedName name="_Ctrl_971" hidden="1">#REF!</definedName>
    <definedName name="_Ctrl_972" hidden="1">#REF!</definedName>
    <definedName name="_Ctrl_973" hidden="1">#REF!</definedName>
    <definedName name="_Ctrl_974" hidden="1">[2]Instructions!#REF!</definedName>
    <definedName name="_Ctrl_975" hidden="1">[2]Energy!#REF!</definedName>
    <definedName name="_Ctrl_976" hidden="1">[2]Water!#REF!</definedName>
    <definedName name="_Ctrl_977" hidden="1">'[2]GHG Emissions'!#REF!</definedName>
    <definedName name="_Ctrl_978" hidden="1">'[2]Non-GHG Emissions'!#REF!</definedName>
    <definedName name="_Ctrl_979" hidden="1">[2]Waste!#REF!</definedName>
    <definedName name="_Ctrl_98" localSheetId="3" hidden="1">#REF!</definedName>
    <definedName name="_Ctrl_98" localSheetId="0" hidden="1">#REF!</definedName>
    <definedName name="_Ctrl_98" localSheetId="2" hidden="1">#REF!</definedName>
    <definedName name="_Ctrl_98" localSheetId="5" hidden="1">#REF!</definedName>
    <definedName name="_Ctrl_98" hidden="1">#REF!</definedName>
    <definedName name="_Ctrl_980" hidden="1">[2]Encroachment!#REF!</definedName>
    <definedName name="_Ctrl_981" hidden="1">#REF!</definedName>
    <definedName name="_Ctrl_982" hidden="1">#REF!</definedName>
    <definedName name="_Ctrl_983" hidden="1">#REF!</definedName>
    <definedName name="_Ctrl_984" hidden="1">#REF!</definedName>
    <definedName name="_Ctrl_99" localSheetId="3" hidden="1">#REF!</definedName>
    <definedName name="_Ctrl_99" localSheetId="0" hidden="1">#REF!</definedName>
    <definedName name="_Ctrl_99" localSheetId="2" hidden="1">#REF!</definedName>
    <definedName name="_Ctrl_99" localSheetId="5" hidden="1">#REF!</definedName>
    <definedName name="_Ctrl_99" hidden="1">#REF!</definedName>
    <definedName name="_Ctrl_992" hidden="1">#REF!</definedName>
    <definedName name="_Ctrl_993" hidden="1">#REF!</definedName>
    <definedName name="_Hlk13818446" localSheetId="2">'Supplier Assessment'!#REF!</definedName>
    <definedName name="_inputcolorcell" hidden="1">#REF!</definedName>
    <definedName name="_options100">[2]_Options!$CV$1:$CV$3</definedName>
    <definedName name="_options101">[2]_Options!$CW$1:$CW$3</definedName>
    <definedName name="_options102">[2]_Options!$CX$1:$CX$3</definedName>
    <definedName name="_options103">[2]_Options!$CY$1:$CY$3</definedName>
    <definedName name="_options104">[2]_Options!$CZ$1:$CZ$3</definedName>
    <definedName name="_options105">[2]_Options!$DA$1:$DA$3</definedName>
    <definedName name="_options106">[2]_Options!$DB$1:$DB$3</definedName>
    <definedName name="_options92">[2]_Options!$CN$1:$CN$3</definedName>
    <definedName name="Community_Impacts_Score">#REF!</definedName>
    <definedName name="E_Concerns_Score">#REF!</definedName>
    <definedName name="E_Discrimination_Score">#REF!</definedName>
    <definedName name="E_Health_Score">#REF!</definedName>
    <definedName name="E_Terms_Score">#REF!</definedName>
    <definedName name="E_Wages_Score">#REF!</definedName>
    <definedName name="Encroachment_Score">#REF!</definedName>
    <definedName name="Energy_Score">#REF!</definedName>
    <definedName name="Ethics_Score">#REF!</definedName>
    <definedName name="GHG_Score">#REF!</definedName>
    <definedName name="Governance_Score">#REF!</definedName>
    <definedName name="Investments_Score">#REF!</definedName>
    <definedName name="Lobbying_Score">#REF!</definedName>
    <definedName name="Non_GHG_Score">#REF!</definedName>
    <definedName name="Overall_ESG_Score">#REF!</definedName>
    <definedName name="_xlnm.Print_Area" localSheetId="3">'Bid Appraisal Template'!$B$1:$F$24</definedName>
    <definedName name="_xlnm.Print_Area" localSheetId="0">Introduction!$A$1:$F$44</definedName>
    <definedName name="_xlnm.Print_Area" localSheetId="1">'Product Specs Checklist'!$B$1:$G$63</definedName>
    <definedName name="_xlnm.Print_Area" localSheetId="4">'Sample Ts &amp; Cs'!$B$1:$G$13</definedName>
    <definedName name="Procurement_Score">#REF!</definedName>
    <definedName name="Taxes_Score">#REF!</definedName>
    <definedName name="Waste_Score">#REF!</definedName>
    <definedName name="Water_Score">#REF!</definedName>
  </definedName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34" l="1"/>
  <c r="H11" i="34"/>
  <c r="H10" i="34"/>
  <c r="H9" i="34"/>
  <c r="H8" i="34"/>
  <c r="H7" i="34"/>
  <c r="H12" i="34" s="1"/>
  <c r="L46" i="3"/>
  <c r="K33" i="3"/>
  <c r="M33" i="3" s="1"/>
  <c r="K31" i="3"/>
  <c r="M31" i="3" s="1"/>
  <c r="K29" i="3"/>
  <c r="M29" i="3" s="1"/>
  <c r="K27" i="3"/>
  <c r="M27" i="3" s="1"/>
  <c r="K25" i="3"/>
  <c r="M25" i="3" s="1"/>
  <c r="K45" i="3"/>
  <c r="M45" i="3" s="1"/>
  <c r="K21" i="3"/>
  <c r="M21" i="3" s="1"/>
  <c r="K13" i="3"/>
  <c r="M13" i="3" s="1"/>
  <c r="K11" i="3"/>
  <c r="M11" i="3" s="1"/>
  <c r="K37" i="3"/>
  <c r="M37" i="3" s="1"/>
  <c r="K35" i="3"/>
  <c r="M35" i="3" s="1"/>
  <c r="K41" i="3"/>
  <c r="M41" i="3" s="1"/>
  <c r="K39" i="3"/>
  <c r="M39" i="3" s="1"/>
  <c r="K43" i="3"/>
  <c r="M43" i="3" s="1"/>
  <c r="K23" i="3"/>
  <c r="M23" i="3" s="1"/>
  <c r="K19" i="3"/>
  <c r="M19" i="3" s="1"/>
  <c r="K17" i="3"/>
  <c r="M17" i="3" s="1"/>
  <c r="K9" i="3"/>
  <c r="M9" i="3" s="1"/>
  <c r="I98" i="35"/>
  <c r="I97" i="35"/>
  <c r="I96" i="35"/>
  <c r="I94" i="35"/>
  <c r="I89" i="35"/>
  <c r="I88" i="35"/>
  <c r="I90" i="35" s="1"/>
  <c r="G87" i="35"/>
  <c r="I87" i="35" s="1"/>
  <c r="D70" i="35"/>
  <c r="E65" i="35"/>
  <c r="H64" i="35"/>
  <c r="E60" i="35"/>
  <c r="H59" i="35"/>
  <c r="H58" i="35"/>
  <c r="H60" i="35" s="1"/>
  <c r="E54" i="35"/>
  <c r="E53" i="35"/>
  <c r="H52" i="35"/>
  <c r="H51" i="35"/>
  <c r="H50" i="35"/>
  <c r="H53" i="35" s="1"/>
  <c r="H54" i="35" s="1"/>
  <c r="E73" i="35" s="1"/>
  <c r="L43" i="35"/>
  <c r="K43" i="35"/>
  <c r="J43" i="35"/>
  <c r="I43" i="35"/>
  <c r="H43" i="35"/>
  <c r="H42" i="35"/>
  <c r="L42" i="35" s="1"/>
  <c r="H41" i="35"/>
  <c r="J41" i="35" s="1"/>
  <c r="G41" i="35"/>
  <c r="H40" i="35"/>
  <c r="K40" i="35" s="1"/>
  <c r="H39" i="35"/>
  <c r="L39" i="35" s="1"/>
  <c r="H38" i="35"/>
  <c r="K38" i="35" s="1"/>
  <c r="H37" i="35"/>
  <c r="L37" i="35" s="1"/>
  <c r="L36" i="35"/>
  <c r="H36" i="35"/>
  <c r="K36" i="35" s="1"/>
  <c r="H35" i="35"/>
  <c r="L35" i="35" s="1"/>
  <c r="L34" i="35"/>
  <c r="K34" i="35"/>
  <c r="I34" i="35"/>
  <c r="H34" i="35"/>
  <c r="J34" i="35" s="1"/>
  <c r="L33" i="35"/>
  <c r="K33" i="35"/>
  <c r="J33" i="35"/>
  <c r="I33" i="35"/>
  <c r="H33" i="35"/>
  <c r="H32" i="35"/>
  <c r="L32" i="35" s="1"/>
  <c r="L31" i="35"/>
  <c r="K31" i="35"/>
  <c r="H31" i="35"/>
  <c r="J31" i="35" s="1"/>
  <c r="K30" i="35"/>
  <c r="J30" i="35"/>
  <c r="H30" i="35"/>
  <c r="I30" i="35" s="1"/>
  <c r="H29" i="35"/>
  <c r="J29" i="35" s="1"/>
  <c r="L28" i="35"/>
  <c r="K28" i="35"/>
  <c r="J28" i="35"/>
  <c r="I28" i="35"/>
  <c r="H28" i="35"/>
  <c r="L27" i="35"/>
  <c r="K27" i="35"/>
  <c r="J27" i="35"/>
  <c r="I27" i="35"/>
  <c r="H27" i="35"/>
  <c r="H26" i="35"/>
  <c r="L26" i="35" s="1"/>
  <c r="L25" i="35"/>
  <c r="K25" i="35"/>
  <c r="J25" i="35"/>
  <c r="I25" i="35"/>
  <c r="H25" i="35"/>
  <c r="H44" i="35" s="1"/>
  <c r="H21" i="35"/>
  <c r="M46" i="3" l="1"/>
  <c r="I95" i="35"/>
  <c r="I99" i="35" s="1"/>
  <c r="F71" i="35"/>
  <c r="E71" i="35"/>
  <c r="F74" i="35"/>
  <c r="J74" i="35"/>
  <c r="I74" i="35"/>
  <c r="H74" i="35"/>
  <c r="G74" i="35"/>
  <c r="H65" i="35"/>
  <c r="E77" i="35" s="1"/>
  <c r="E75" i="35"/>
  <c r="I38" i="35"/>
  <c r="I35" i="35"/>
  <c r="I32" i="35"/>
  <c r="K35" i="35"/>
  <c r="I40" i="35"/>
  <c r="L30" i="35"/>
  <c r="I37" i="35"/>
  <c r="J40" i="35"/>
  <c r="K41" i="35"/>
  <c r="J32" i="35"/>
  <c r="I31" i="35"/>
  <c r="K37" i="35"/>
  <c r="L40" i="35"/>
  <c r="I41" i="35"/>
  <c r="J37" i="35"/>
  <c r="J38" i="35"/>
  <c r="J35" i="35"/>
  <c r="I29" i="35"/>
  <c r="L38" i="35"/>
  <c r="I26" i="35"/>
  <c r="I44" i="35" s="1"/>
  <c r="G71" i="35" s="1"/>
  <c r="K32" i="35"/>
  <c r="I42" i="35"/>
  <c r="J26" i="35"/>
  <c r="K29" i="35"/>
  <c r="I39" i="35"/>
  <c r="J42" i="35"/>
  <c r="K26" i="35"/>
  <c r="L29" i="35"/>
  <c r="L44" i="35" s="1"/>
  <c r="J71" i="35" s="1"/>
  <c r="I36" i="35"/>
  <c r="J39" i="35"/>
  <c r="K42" i="35"/>
  <c r="J36" i="35"/>
  <c r="K39" i="35"/>
  <c r="F76" i="35" l="1"/>
  <c r="J76" i="35"/>
  <c r="J81" i="35" s="1"/>
  <c r="I76" i="35"/>
  <c r="H76" i="35"/>
  <c r="G76" i="35"/>
  <c r="G81" i="35" s="1"/>
  <c r="J78" i="35"/>
  <c r="I78" i="35"/>
  <c r="F78" i="35"/>
  <c r="H78" i="35"/>
  <c r="G78" i="35"/>
  <c r="K44" i="35"/>
  <c r="I71" i="35" s="1"/>
  <c r="I81" i="35" s="1"/>
  <c r="J44" i="35"/>
  <c r="H71" i="35" s="1"/>
  <c r="H81" i="35" s="1"/>
  <c r="F81" i="35"/>
  <c r="E82" i="3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I44" authorId="0" shapeId="0" xr:uid="{B4384714-2F57-4D67-A482-CE113549A96B}">
      <text>
        <r>
          <rPr>
            <sz val="10"/>
            <color indexed="81"/>
            <rFont val="Arial"/>
            <family val="2"/>
          </rPr>
          <t>Confirm these estimates with Operations and Finance management.</t>
        </r>
      </text>
    </comment>
    <comment ref="I48" authorId="0" shapeId="0" xr:uid="{830FB366-2CF3-4AC5-81B9-C7774166912E}">
      <text>
        <r>
          <rPr>
            <sz val="10"/>
            <color indexed="81"/>
            <rFont val="Arial"/>
            <family val="2"/>
          </rPr>
          <t xml:space="preserve">These values should agree with numbers used in the annual report. They are used in the following calculations
</t>
        </r>
      </text>
    </comment>
    <comment ref="I50" authorId="0" shapeId="0" xr:uid="{8A2A54A9-663A-4A50-B721-39B30A86AB00}">
      <text>
        <r>
          <rPr>
            <sz val="10"/>
            <color indexed="81"/>
            <rFont val="Arial"/>
            <family val="2"/>
          </rPr>
          <t xml:space="preserve">Customers, consumers and clients are increasingly uneasy about environmental issues (especially climate destabilization), and social and human rights issues. A company’s efforts on these issues improve its reputation and trust with customers who want to do business with responsible companies. 
The company's track record on high-profile sustainability issues is a differentiator that may give the company premium pricing power in the market place. If so, include that consideration in the estimate.
</t>
        </r>
      </text>
    </comment>
    <comment ref="I51" authorId="0" shapeId="0" xr:uid="{07C3412F-B2A3-4CA8-87D8-CAEAFB0205B8}">
      <text>
        <r>
          <rPr>
            <sz val="10"/>
            <color indexed="81"/>
            <rFont val="Arial"/>
            <family val="2"/>
          </rPr>
          <t xml:space="preserve">This would apply mainly to retailers. This is the potential percentage increase in revenue due to the company's  resale of the acquired innovative green, energy-efficient, organic, healthy, fair trade products. 
Some customers want “green” products, which translates to water- and energy-efficient, healthy, nonpolluting, dematerialized products with less packaging. </t>
        </r>
      </text>
    </comment>
    <comment ref="I53" authorId="0" shapeId="0" xr:uid="{7B80EE5F-10CF-4A4B-9624-E85397C9BC2E}">
      <text>
        <r>
          <rPr>
            <sz val="10"/>
            <color indexed="81"/>
            <rFont val="Arial"/>
            <family val="2"/>
          </rPr>
          <t xml:space="preserve">This is the amount of additional revenue that is added to the annual free cash flow, resulting from the project. To be very conservative, we assume that the percentage of the increased revenue that would be added to the free cash flow is the same as the percentage of today's revenue that contributes to profit, or today's "Profit Percent," shown above. 
If Finance agrees that more revenue could or should be counted in the free cash flow calculation, do so. For example, sale of waste or carbon credits does not incur the usual overhead expenses associated with product sales. 
</t>
        </r>
      </text>
    </comment>
    <comment ref="I58" authorId="0" shapeId="0" xr:uid="{9B38D70D-C865-4DC8-9027-1C45FE625F52}">
      <text>
        <r>
          <rPr>
            <sz val="10"/>
            <color indexed="81"/>
            <rFont val="Arial"/>
            <family val="2"/>
          </rPr>
          <t>This is the potential reduction in hiring costs because top talent will want to work for a company that does these kinds of sustainability-related projects. 
The costs include the cost of recruiting, hiring, and onboarding new hires each year. Note that this cost does not include hiring costs to replace employees who leave voluntarily, which is included in "Attrition expenses," below.
The average expense of hiring one employee should be available from Human Resources. Document data sources, estimation methodology and assumptions.</t>
        </r>
      </text>
    </comment>
    <comment ref="I59" authorId="0" shapeId="0" xr:uid="{E771D5CC-F4D1-48C8-8D81-18384AEDEC28}">
      <text>
        <r>
          <rPr>
            <sz val="10"/>
            <color indexed="81"/>
            <rFont val="Arial"/>
            <family val="2"/>
          </rPr>
          <t xml:space="preserve">This is the potential reduction in voluntary attrition because top talent will want to stay with a company that does these kinds of sustainability-related projects.
Attrition cost includes the full cost of losing and replacing a good employee with someone who is equally productive, from the time the employee starts thinking about leaving until the replacement employee is fully trained and mentored to do the former employee's job. 
This cost should be available from Human Resources. The following are some HR “Rules of Thumb” for the cost of employee turnover: 
 * 30-50% of the annual salary of entry-level employees
 * 150% for mid-level employees
 * Up to 400% for specialized, high-level employees
</t>
        </r>
      </text>
    </comment>
    <comment ref="I60" authorId="0" shapeId="0" xr:uid="{3161EA6D-78C8-46F4-946A-129374304444}">
      <text>
        <r>
          <rPr>
            <sz val="10"/>
            <color indexed="81"/>
            <rFont val="Arial"/>
            <family val="2"/>
          </rPr>
          <t>Do a reasonableness check on this value with Human Resources and address any concerns.</t>
        </r>
      </text>
    </comment>
    <comment ref="I64" authorId="0" shapeId="0" xr:uid="{294F429A-0235-4168-9CAF-5935AE0D02C0}">
      <text>
        <r>
          <rPr>
            <sz val="10"/>
            <color indexed="81"/>
            <rFont val="Arial"/>
            <family val="2"/>
          </rPr>
          <t xml:space="preserve">This is the gain in productivity from employees who are currently “disengaged” or “actively disengaged” in their work, but who would become “engaged” or “fully engaged” when they learn that the company cares as much about environmental and social issues as they do and is using its purchasing power to influence the market. This could be a direct or indirect benefit from any sustainability-related acquisition.
When a company's purpose / mission / vision / long-term strategies resonate with employee's values, employees may be more engaged, productive and innovative. Higher productivity results in the need for fewer new employees as the company grows. 
Plus, if the acquisition contributes to greener buildings, the productivity of employees working in those facilities will be increased.
Document data sources, estimation methodology and </t>
        </r>
      </text>
    </comment>
    <comment ref="I65" authorId="0" shapeId="0" xr:uid="{06400AC8-399C-436A-A26E-7E30DDA0FF9D}">
      <text>
        <r>
          <rPr>
            <sz val="10"/>
            <color indexed="81"/>
            <rFont val="Arial"/>
            <family val="2"/>
          </rPr>
          <t>Do a reasonableness check on this value with Human Resources and address any concerns.</t>
        </r>
      </text>
    </comment>
    <comment ref="K69" authorId="0" shapeId="0" xr:uid="{7CEE1B27-5889-429C-A015-B4F225290E97}">
      <text>
        <r>
          <rPr>
            <sz val="10"/>
            <color indexed="81"/>
            <rFont val="Arial"/>
            <family val="2"/>
          </rPr>
          <t>Adjust the number of years / columns to whatever evaluation period is appropriate for the acquisition.</t>
        </r>
      </text>
    </comment>
    <comment ref="K70" authorId="0" shapeId="0" xr:uid="{68DE34CD-C78F-4B4F-893A-05FDDB26ECE8}">
      <text>
        <r>
          <rPr>
            <sz val="10"/>
            <color indexed="81"/>
            <rFont val="Arial"/>
            <family val="2"/>
          </rPr>
          <t>The one-time "Net acquisition and start-up costs" is copied from that section, above.</t>
        </r>
      </text>
    </comment>
    <comment ref="K71" authorId="0" shapeId="0" xr:uid="{0CBA86C4-30FF-42A2-8A6F-13146BF83854}">
      <text>
        <r>
          <rPr>
            <sz val="10"/>
            <color indexed="81"/>
            <rFont val="Arial"/>
            <family val="2"/>
          </rPr>
          <t xml:space="preserve">These are copied from the Ongoing Costs / Expenses  section, above. The individual expenses were already uplifted appropriately for each year, so the total for each year does not require further uplifting. </t>
        </r>
      </text>
    </comment>
    <comment ref="K73" authorId="0" shapeId="0" xr:uid="{81DA7754-7F6F-45DB-84A3-D3A8AE76ACE7}">
      <text>
        <r>
          <rPr>
            <sz val="10"/>
            <color indexed="81"/>
            <rFont val="Arial"/>
            <family val="2"/>
          </rPr>
          <t>The first-year value of this benefit, calculated above, can be uplifted for each subsequent year if the benefit is anticipated to increase over time. Also, if a ramp-up is anticipated in the first year before the benefit is fully realized, the value of the benefit in the first year can be factored down.</t>
        </r>
      </text>
    </comment>
    <comment ref="K75" authorId="0" shapeId="0" xr:uid="{1830A69E-5AC4-4210-85D0-36682AC84AC6}">
      <text>
        <r>
          <rPr>
            <sz val="10"/>
            <color indexed="81"/>
            <rFont val="Arial"/>
            <family val="2"/>
          </rPr>
          <t>The first-year value of this benefit, calculated above, can be uplifted for each subsequent year if the benefit is anticipated to increase over time. Also, if a ramp-up is anticipated in the first year before the benefit is fully realized, the value of the benefit in the first year can be factored down.</t>
        </r>
      </text>
    </comment>
    <comment ref="K77" authorId="0" shapeId="0" xr:uid="{B7ED3FBE-92BC-4E7D-8772-CCB22EBD5122}">
      <text>
        <r>
          <rPr>
            <sz val="10"/>
            <color indexed="81"/>
            <rFont val="Arial"/>
            <family val="2"/>
          </rPr>
          <t>The first-year value of this benefit, calculated above, can be uplifted for each subsequent year if the benefit is anticipated to increase over time. Also, if a ramp-up is anticipated in the first year before the benefit is fully realized, the value of the benefit in the first year can be factored down.</t>
        </r>
      </text>
    </comment>
    <comment ref="K82" authorId="0" shapeId="0" xr:uid="{8D4652B4-237F-4AB1-BA30-F6562103142E}">
      <text>
        <r>
          <rPr>
            <sz val="10"/>
            <color indexed="81"/>
            <rFont val="Arial"/>
            <family val="2"/>
          </rPr>
          <t xml:space="preserve">
The discount rate is used in the Net Present Value (NPV) calculations. 
Use whatever discount rate is normally used by the Finance department in NPV calculations.</t>
        </r>
      </text>
    </comment>
    <comment ref="J87" authorId="0" shapeId="0" xr:uid="{A44F2B38-09B3-45B2-A591-6C7E99A3B25E}">
      <text>
        <r>
          <rPr>
            <sz val="10"/>
            <color indexed="81"/>
            <rFont val="Arial"/>
            <family val="2"/>
          </rPr>
          <t xml:space="preserve">This is the acquisition value. Work with Finance on how to best represent this and the depreciation schedule for this category of asset. It may be appropriate to show the depreciated values year-by-year, the way the cash flow items were shown above, and create an NPV for those book values.
</t>
        </r>
      </text>
    </comment>
    <comment ref="J88" authorId="0" shapeId="0" xr:uid="{F5364624-4A36-4189-A886-5F956EDC2267}">
      <text>
        <r>
          <rPr>
            <sz val="10"/>
            <color indexed="81"/>
            <rFont val="Arial"/>
            <family val="2"/>
          </rPr>
          <t xml:space="preserve">The acquisition may make a direct or indirect contribution to the value of assets on the balance sheet. This applies especially to PPE (Property, Plant, and Equipment), vehicles, and furniture.
For example:
* Acquisitions that reduce pollution or waste inside and outside company facilities may increase the value of the buildings and properties. 
* Acquisitions may include building retrofits. Buildings that are green may be worth more, especially because of the increased productivity of employees when working in green daylit buildings. 
* Acquisitions that upgrade company fleets to hybrid or electric vehicles will increase the value of those assets.
* If the acquired asset </t>
        </r>
        <r>
          <rPr>
            <b/>
            <sz val="10"/>
            <color indexed="81"/>
            <rFont val="Arial"/>
            <family val="2"/>
          </rPr>
          <t>appreciates</t>
        </r>
        <r>
          <rPr>
            <sz val="10"/>
            <color indexed="81"/>
            <rFont val="Arial"/>
            <family val="2"/>
          </rPr>
          <t xml:space="preserve"> within the evaluation period (e.g., property and buildings), include that amount in this calculation.
</t>
        </r>
      </text>
    </comment>
    <comment ref="J89" authorId="0" shapeId="0" xr:uid="{F8926A69-4D7C-4CA0-9EC9-14EFCE9B2459}">
      <text>
        <r>
          <rPr>
            <sz val="10"/>
            <color indexed="81"/>
            <rFont val="Arial"/>
            <family val="2"/>
          </rPr>
          <t>This is the potential percentage increase in the market value or capitalization of the company resulting from the sustainable purchase. It is relevant to publicly traded companies that may want o attract impact investors.</t>
        </r>
      </text>
    </comment>
    <comment ref="J90" authorId="0" shapeId="0" xr:uid="{DEE7C41D-97F7-4D10-9B0A-D3FF575D2B6C}">
      <text>
        <r>
          <rPr>
            <sz val="10"/>
            <color indexed="81"/>
            <rFont val="Arial"/>
            <family val="2"/>
          </rPr>
          <t>Verify these estimates with the Finance and Shareholder Relations departments.</t>
        </r>
      </text>
    </comment>
    <comment ref="J94" authorId="0" shapeId="0" xr:uid="{091D9FCD-A859-479F-9E21-72FA013D6F02}">
      <text>
        <r>
          <rPr>
            <sz val="10"/>
            <color indexed="81"/>
            <rFont val="Arial"/>
            <family val="2"/>
          </rPr>
          <t>This is the flip side of revenue growth estimates if the product is  procured. It summarizes revenue erosion due to customer reaction to the company not choosing the most sustainable product from the most sustainable supplier, factored by the probability of the erosion happening during the evaluation period. Add line items for each revenue source that might be eroded, if necessary.  
Estimating these risks is a collaborative effort with the Marketing department. Document data sources, estimation methodology and assumptions.</t>
        </r>
      </text>
    </comment>
    <comment ref="J95" authorId="0" shapeId="0" xr:uid="{6C71F45B-77A0-4390-9D76-D4E86C453515}">
      <text>
        <r>
          <rPr>
            <sz val="10"/>
            <color indexed="81"/>
            <rFont val="Arial"/>
            <family val="2"/>
          </rPr>
          <t>This is the flip side of operating expense savings if the product is procured. It summarizes expense increases that are anticipated, factored by the probability of them happening during the evaluation period. Add line items for each expense that might increase, if necessary.  
Estimating these risks is a collaborative effort. with the Operations department. Document data sources, estimation methodology and assumptions.</t>
        </r>
      </text>
    </comment>
    <comment ref="J96" authorId="0" shapeId="0" xr:uid="{16189688-163E-47FF-95EB-86D11228A0DD}">
      <text>
        <r>
          <rPr>
            <sz val="10"/>
            <color indexed="81"/>
            <rFont val="Arial"/>
            <family val="2"/>
          </rPr>
          <t>This is the flip side of hiring and attrition expense savings if the product is procured. It summarizes expense increases that are anticipated, due to new hire and employee reactions to the company not choosing the most sustainable product from the most sustainable supplier, factored by the probability of them happening during the evaluation period. Add line items for each HR expense that might increase, if necessary.  
Estimating these risks is a collaborative effort with the HR department. Document data sources, estimation methodology and assumptions.</t>
        </r>
      </text>
    </comment>
    <comment ref="J97" authorId="0" shapeId="0" xr:uid="{9FFB58F0-5885-4212-8FB0-C251919EEBC4}">
      <text>
        <r>
          <rPr>
            <sz val="10"/>
            <color indexed="81"/>
            <rFont val="Arial"/>
            <family val="2"/>
          </rPr>
          <t>This is the flip side of employee productivity gains if the product is procured. It summarizes productivity decreases that are anticipated, due to employee reactions to the company not choosing the most sustainable product from the most sustainable supplier, factored by the probability of them happening during the evaluation period. Add line items for each contributor to lost productivity, if necessary.  
Estimating these risks is a collaborative effort with the HR department. Document data sources, estimation methodology and assumptions.</t>
        </r>
      </text>
    </comment>
    <comment ref="J98" authorId="0" shapeId="0" xr:uid="{5DEC73E0-8D25-4247-8DE0-C5FC79EB8E21}">
      <text>
        <r>
          <rPr>
            <sz val="10"/>
            <color indexed="81"/>
            <rFont val="Arial"/>
            <family val="2"/>
          </rPr>
          <t>This is the flip side of positive balance sheet impacts if the product is procured. It summarizes asset value decreases that are anticipated, factored by the probability of them happening during the evaluation period. Add line items for each asset class that might decrease, if necessary.  
Estimating these risks is a collaborative effort with the Finance department. Document data sources, estimation methodology and assumptions.</t>
        </r>
      </text>
    </comment>
    <comment ref="J99" authorId="0" shapeId="0" xr:uid="{3AF2815B-18E3-4E94-8C6B-7B4ED264EFE9}">
      <text>
        <r>
          <rPr>
            <sz val="10"/>
            <color indexed="81"/>
            <rFont val="Arial"/>
            <family val="2"/>
          </rPr>
          <t>Verify these estimates with the Finance and other appropriate departments.</t>
        </r>
      </text>
    </comment>
  </commentList>
</comments>
</file>

<file path=xl/sharedStrings.xml><?xml version="1.0" encoding="utf-8"?>
<sst xmlns="http://schemas.openxmlformats.org/spreadsheetml/2006/main" count="633" uniqueCount="491">
  <si>
    <t>{"IsHide":false,"HiddenInExcel":false,"SheetId":-1,"Name":"CAPEX Request Form","Guid":"XYJZYM","Index":1,"VisibleRange":"","SheetTheme":{"TabColor":"","BodyColor":"","BodyImage":""}}</t>
  </si>
  <si>
    <t>_Ctrl_1</t>
  </si>
  <si>
    <t>_Ctrl_2</t>
  </si>
  <si>
    <t>_Ctrl_3</t>
  </si>
  <si>
    <t>_Ctrl_4</t>
  </si>
  <si>
    <t>_Ctrl_5</t>
  </si>
  <si>
    <t>{"WidgetClassification":0,"State":1,"IsRequired":false,"IsMultiline":true,"IsHidden":false,"Placeholder":"","InputType":0,"Rows":3,"IsMergeJustify":false,"CellName":"_Ctrl_5","CellAddress":"='CAPEX Request Form'!$B$16","WidgetName":4,"HiddenRow":5,"SheetCodeName":null,"ControlId":"","wcb":0}</t>
  </si>
  <si>
    <t>{"WidgetClassification":0,"State":1,"IsRequired":false,"IsMultiline":true,"IsHidden":false,"Placeholder":"","InputType":0,"Rows":3,"IsMergeJustify":false,"CellName":"_Ctrl_4","CellAddress":"='CAPEX Request Form'!$B$15","WidgetName":4,"HiddenRow":4,"SheetCodeName":null,"ControlId":"","wcb":0}</t>
  </si>
  <si>
    <t>{"WidgetClassification":0,"State":1,"IsRequired":false,"IsMultiline":true,"IsHidden":false,"Placeholder":"","InputType":0,"Rows":3,"IsMergeJustify":false,"CellName":"_Ctrl_3","CellAddress":"='CAPEX Request Form'!$B$14","WidgetName":4,"HiddenRow":3,"SheetCodeName":null,"ControlId":"","wcb":0}</t>
  </si>
  <si>
    <t>_Ctrl_6</t>
  </si>
  <si>
    <t>{"WidgetClassification":0,"State":1,"IsRequired":false,"IsMultiline":true,"IsHidden":false,"Placeholder":"","InputType":0,"Rows":3,"IsMergeJustify":false,"CellName":"_Ctrl_6","CellAddress":"='CAPEX Request Form'!$B$5","WidgetName":4,"HiddenRow":6,"SheetCodeName":null,"ControlId":"","wcb":0}</t>
  </si>
  <si>
    <t>_Ctrl_7</t>
  </si>
  <si>
    <t>{"WidgetClassification":0,"State":1,"IsRequired":false,"IsMultiline":true,"IsHidden":false,"Placeholder":"","InputType":0,"Rows":3,"IsMergeJustify":false,"CellName":"_Ctrl_7","CellAddress":"='CAPEX Request Form'!$B$6","WidgetName":4,"HiddenRow":7,"SheetCodeName":null,"ControlId":"","wcb":0}</t>
  </si>
  <si>
    <t>_Ctrl_8</t>
  </si>
  <si>
    <t>{"WidgetClassification":0,"State":1,"IsRequired":false,"IsMultiline":true,"IsHidden":false,"Placeholder":"","InputType":0,"Rows":3,"IsMergeJustify":false,"CellName":"_Ctrl_8","CellAddress":"='CAPEX Request Form'!$B$7","WidgetName":4,"HiddenRow":8,"SheetCodeName":null,"ControlId":"","wcb":0}</t>
  </si>
  <si>
    <t>_Ctrl_9</t>
  </si>
  <si>
    <t>{"WidgetClassification":0,"State":1,"IsRequired":false,"IsMultiline":true,"IsHidden":false,"Placeholder":"","InputType":0,"Rows":3,"IsMergeJustify":false,"CellName":"_Ctrl_9","CellAddress":"='CAPEX Request Form'!$B$8","WidgetName":4,"HiddenRow":9,"SheetCodeName":null,"ControlId":"","wcb":0}</t>
  </si>
  <si>
    <t>_Ctrl_10</t>
  </si>
  <si>
    <t>{"WidgetClassification":0,"State":1,"IsRequired":false,"IsMultiline":true,"IsHidden":false,"Placeholder":"","InputType":0,"Rows":3,"IsMergeJustify":false,"CellName":"_Ctrl_10","CellAddress":"='CAPEX Request Form'!$B$9","WidgetName":4,"HiddenRow":10,"SheetCodeName":null,"ControlId":"","wcb":0}</t>
  </si>
  <si>
    <t>_Ctrl_11</t>
  </si>
  <si>
    <t>{"WidgetClassification":0,"State":1,"IsRequired":false,"IsMultiline":true,"IsHidden":false,"Placeholder":"","InputType":0,"Rows":3,"IsMergeJustify":false,"CellName":"_Ctrl_11","CellAddress":"='CAPEX Request Form'!$B$10","WidgetName":4,"HiddenRow":11,"SheetCodeName":null,"ControlId":"","wcb":0}</t>
  </si>
  <si>
    <t>_Ctrl_12</t>
  </si>
  <si>
    <t>{"WidgetClassification":0,"State":1,"IsRequired":false,"IsMultiline":true,"IsHidden":false,"Placeholder":"","InputType":0,"Rows":3,"IsMergeJustify":false,"CellName":"_Ctrl_12","CellAddress":"='CAPEX Request Form'!$B$11","WidgetName":4,"HiddenRow":12,"SheetCodeName":null,"ControlId":"","wcb":0}</t>
  </si>
  <si>
    <t>_Ctrl_13</t>
  </si>
  <si>
    <t>{"WidgetClassification":0,"State":1,"IsRequired":false,"IsMultiline":true,"IsHidden":false,"Placeholder":"","InputType":0,"Rows":3,"IsMergeJustify":false,"CellName":"_Ctrl_13","CellAddress":"='CAPEX Request Form'!$E$5","WidgetName":4,"HiddenRow":13,"SheetCodeName":null,"ControlId":"","wcb":0}</t>
  </si>
  <si>
    <t>_Ctrl_14</t>
  </si>
  <si>
    <t>{"WidgetClassification":0,"State":1,"IsRequired":false,"IsMultiline":true,"IsHidden":false,"Placeholder":"","InputType":0,"Rows":3,"IsMergeJustify":false,"CellName":"_Ctrl_14","CellAddress":"='CAPEX Request Form'!$E$6","WidgetName":4,"HiddenRow":14,"SheetCodeName":null,"ControlId":"","wcb":0}</t>
  </si>
  <si>
    <t>_Ctrl_15</t>
  </si>
  <si>
    <t>{"WidgetClassification":0,"State":1,"IsRequired":false,"IsMultiline":true,"IsHidden":false,"Placeholder":"","InputType":0,"Rows":3,"IsMergeJustify":false,"CellName":"_Ctrl_15","CellAddress":"='CAPEX Request Form'!$E$7","WidgetName":4,"HiddenRow":15,"SheetCodeName":null,"ControlId":"","wcb":0}</t>
  </si>
  <si>
    <t>_Ctrl_16</t>
  </si>
  <si>
    <t>{"WidgetClassification":0,"State":1,"IsRequired":false,"IsMultiline":true,"IsHidden":false,"Placeholder":"","InputType":0,"Rows":3,"IsMergeJustify":false,"CellName":"_Ctrl_16","CellAddress":"='CAPEX Request Form'!$E$8","WidgetName":4,"HiddenRow":16,"SheetCodeName":null,"ControlId":"","wcb":0}</t>
  </si>
  <si>
    <t>_Ctrl_17</t>
  </si>
  <si>
    <t>{"WidgetClassification":0,"State":1,"IsRequired":false,"IsMultiline":true,"IsHidden":false,"Placeholder":"","InputType":0,"Rows":3,"IsMergeJustify":false,"CellName":"_Ctrl_17","CellAddress":"='CAPEX Request Form'!$E$9","WidgetName":4,"HiddenRow":17,"SheetCodeName":null,"ControlId":"","wcb":0}</t>
  </si>
  <si>
    <t>_Ctrl_18</t>
  </si>
  <si>
    <t>{"WidgetClassification":0,"State":1,"IsRequired":false,"IsMultiline":true,"IsHidden":false,"Placeholder":"","InputType":0,"Rows":3,"IsMergeJustify":false,"CellName":"_Ctrl_18","CellAddress":"='CAPEX Request Form'!$E$10","WidgetName":4,"HiddenRow":18,"SheetCodeName":null,"ControlId":"","wcb":0}</t>
  </si>
  <si>
    <t>_Ctrl_19</t>
  </si>
  <si>
    <t>{"WidgetClassification":0,"State":1,"IsRequired":false,"IsMultiline":true,"IsHidden":false,"Placeholder":"","InputType":0,"Rows":3,"IsMergeJustify":false,"CellName":"_Ctrl_19","CellAddress":"='CAPEX Request Form'!$E$11","WidgetName":4,"HiddenRow":19,"SheetCodeName":null,"ControlId":"","wcb":0}</t>
  </si>
  <si>
    <t>_Ctrl_20</t>
  </si>
  <si>
    <t>{"WidgetClassification":0,"State":1,"IsRequired":false,"IsMultiline":true,"IsHidden":false,"Placeholder":"","InputType":0,"Rows":3,"IsMergeJustify":false,"CellName":"_Ctrl_20","CellAddress":"='CAPEX Request Form'!$E$25","WidgetName":4,"HiddenRow":20,"SheetCodeName":null,"ControlId":"","wcb":0}</t>
  </si>
  <si>
    <t>_Ctrl_21</t>
  </si>
  <si>
    <t>{"WidgetClassification":0,"State":1,"IsRequired":false,"IsMultiline":true,"IsHidden":false,"Placeholder":"","InputType":0,"Rows":3,"IsMergeJustify":false,"CellName":"_Ctrl_21","CellAddress":"='CAPEX Request Form'!$E$29","WidgetName":4,"HiddenRow":21,"SheetCodeName":null,"ControlId":"","wcb":0}</t>
  </si>
  <si>
    <t>_Ctrl_22</t>
  </si>
  <si>
    <t>{"WidgetClassification":0,"State":1,"IsRequired":false,"IsMultiline":true,"IsHidden":false,"Placeholder":"","InputType":0,"Rows":3,"IsMergeJustify":false,"CellName":"_Ctrl_22","CellAddress":"='CAPEX Request Form'!$E$31","WidgetName":4,"HiddenRow":22,"SheetCodeName":null,"ControlId":"","wcb":0}</t>
  </si>
  <si>
    <t>_Ctrl_23</t>
  </si>
  <si>
    <t>{"WidgetClassification":0,"State":1,"IsRequired":false,"IsMultiline":true,"IsHidden":false,"Placeholder":"","InputType":0,"Rows":3,"IsMergeJustify":false,"CellName":"_Ctrl_23","CellAddress":"='CAPEX Request Form'!$B$36","WidgetName":4,"HiddenRow":23,"SheetCodeName":null,"ControlId":"","wcb":0}</t>
  </si>
  <si>
    <t>_Ctrl_24</t>
  </si>
  <si>
    <t>{"WidgetClassification":0,"State":1,"IsRequired":false,"IsMultiline":true,"IsHidden":false,"Placeholder":"","InputType":0,"Rows":3,"IsMergeJustify":false,"CellName":"_Ctrl_24","CellAddress":"='CAPEX Request Form'!$E$41","WidgetName":4,"HiddenRow":24,"SheetCodeName":null,"ControlId":"","wcb":0}</t>
  </si>
  <si>
    <t>_Ctrl_25</t>
  </si>
  <si>
    <t>{"WidgetClassification":0,"State":1,"IsRequired":false,"IsMultiline":true,"IsHidden":false,"Placeholder":"","InputType":0,"Rows":3,"IsMergeJustify":false,"CellName":"_Ctrl_25","CellAddress":"='CAPEX Request Form'!$E$45","WidgetName":4,"HiddenRow":25,"SheetCodeName":null,"ControlId":"","wcb":0}</t>
  </si>
  <si>
    <t>_Ctrl_26</t>
  </si>
  <si>
    <t>{"WidgetClassification":0,"State":1,"IsRequired":false,"IsMultiline":true,"IsHidden":false,"Placeholder":"","InputType":0,"Rows":3,"IsMergeJustify":false,"CellName":"_Ctrl_26","CellAddress":"='CAPEX Request Form'!$E$48","WidgetName":4,"HiddenRow":26,"SheetCodeName":null,"ControlId":"","wcb":0}</t>
  </si>
  <si>
    <t>_Ctrl_27</t>
  </si>
  <si>
    <t>{"WidgetClassification":0,"State":1,"IsRequired":false,"IsMultiline":true,"IsHidden":false,"Placeholder":"","InputType":0,"Rows":3,"IsMergeJustify":false,"CellName":"_Ctrl_27","CellAddress":"='CAPEX Request Form'!$D$52","WidgetName":4,"HiddenRow":27,"SheetCodeName":null,"ControlId":"","wcb":0}</t>
  </si>
  <si>
    <t>_Ctrl_28</t>
  </si>
  <si>
    <t>{"WidgetClassification":0,"State":1,"IsRequired":false,"IsMultiline":true,"IsHidden":false,"Placeholder":"","InputType":0,"Rows":3,"IsMergeJustify":false,"CellName":"_Ctrl_28","CellAddress":"='CAPEX Request Form'!$D$53","WidgetName":4,"HiddenRow":28,"SheetCodeName":null,"ControlId":"","wcb":0}</t>
  </si>
  <si>
    <t>_Ctrl_29</t>
  </si>
  <si>
    <t>{"WidgetClassification":0,"State":1,"IsRequired":false,"IsMultiline":true,"IsHidden":false,"Placeholder":"","InputType":0,"Rows":3,"IsMergeJustify":false,"CellName":"_Ctrl_29","CellAddress":"='CAPEX Request Form'!$D$54","WidgetName":4,"HiddenRow":29,"SheetCodeName":null,"ControlId":"","wcb":0}</t>
  </si>
  <si>
    <t>_Ctrl_30</t>
  </si>
  <si>
    <t>{"WidgetClassification":0,"State":1,"IsRequired":false,"IsMultiline":true,"IsHidden":false,"Placeholder":"","InputType":0,"Rows":3,"IsMergeJustify":false,"CellName":"_Ctrl_30","CellAddress":"='CAPEX Request Form'!$D$55","WidgetName":4,"HiddenRow":30,"SheetCodeName":null,"ControlId":"","wcb":0}</t>
  </si>
  <si>
    <t>_Ctrl_31</t>
  </si>
  <si>
    <t>{"WidgetClassification":0,"State":1,"IsRequired":false,"IsMultiline":true,"IsHidden":false,"Placeholder":"","InputType":0,"Rows":3,"IsMergeJustify":false,"CellName":"_Ctrl_31","CellAddress":"='CAPEX Request Form'!$D$56","WidgetName":4,"HiddenRow":31,"SheetCodeName":null,"ControlId":"","wcb":0}</t>
  </si>
  <si>
    <t>_Ctrl_32</t>
  </si>
  <si>
    <t>{"WidgetClassification":0,"State":1,"IsRequired":false,"IsMergeJustify":false,"DefaultValue":"1/06/18","CalendarFlavor":2,"ShowYearMonthMenu":false,"StartYear":1968,"YearsAfterCurrentYear":10,"CellName":"_Ctrl_32","CellAddress":"='CAPEX Request Form'!$F$52","WidgetName":1,"HiddenRow":32,"SheetCodeName":null,"ControlId":"","wcb":0}</t>
  </si>
  <si>
    <t>_Ctrl_33</t>
  </si>
  <si>
    <t>{"WidgetClassification":0,"State":1,"IsRequired":false,"IsMergeJustify":false,"DefaultValue":"1/06/18","CalendarFlavor":2,"ShowYearMonthMenu":false,"StartYear":1968,"YearsAfterCurrentYear":10,"CellName":"_Ctrl_33","CellAddress":"='CAPEX Request Form'!$F$53","WidgetName":1,"HiddenRow":33,"SheetCodeName":null,"ControlId":"","wcb":0}</t>
  </si>
  <si>
    <t>_Ctrl_34</t>
  </si>
  <si>
    <t>{"WidgetClassification":0,"State":1,"IsRequired":false,"IsMergeJustify":false,"DefaultValue":"1/06/18","CalendarFlavor":2,"ShowYearMonthMenu":false,"StartYear":1968,"YearsAfterCurrentYear":10,"CellName":"_Ctrl_34","CellAddress":"='CAPEX Request Form'!$F$54","WidgetName":1,"HiddenRow":34,"SheetCodeName":null,"ControlId":"","wcb":0}</t>
  </si>
  <si>
    <t>_Ctrl_35</t>
  </si>
  <si>
    <t>{"WidgetClassification":0,"State":1,"IsRequired":false,"IsMergeJustify":false,"DefaultValue":"1/06/18","CalendarFlavor":2,"ShowYearMonthMenu":false,"StartYear":1968,"YearsAfterCurrentYear":10,"CellName":"_Ctrl_35","CellAddress":"='CAPEX Request Form'!$F$55","WidgetName":1,"HiddenRow":35,"SheetCodeName":null,"ControlId":"","wcb":0}</t>
  </si>
  <si>
    <t>_Ctrl_36</t>
  </si>
  <si>
    <t>{"WidgetClassification":0,"State":1,"IsRequired":false,"IsMergeJustify":false,"DefaultValue":"1/06/18","CalendarFlavor":2,"ShowYearMonthMenu":false,"StartYear":1968,"YearsAfterCurrentYear":10,"CellName":"_Ctrl_36","CellAddress":"='CAPEX Request Form'!$F$56","WidgetName":1,"HiddenRow":36,"SheetCodeName":null,"ControlId":"","wcb":0}</t>
  </si>
  <si>
    <t>_Ctrl_37</t>
  </si>
  <si>
    <t>{"WidgetClassification":0,"State":1,"IsRequired":false,"IsMultiline":true,"IsHidden":false,"Placeholder":"","InputType":0,"Rows":3,"IsMergeJustify":false,"CellName":"_Ctrl_37","CellAddress":"='CAPEX Request Form'!$B$53","WidgetName":4,"HiddenRow":37,"SheetCodeName":null,"ControlId":"","wcb":0}</t>
  </si>
  <si>
    <t>_Ctrl_38</t>
  </si>
  <si>
    <t>{"WidgetClassification":0,"State":1,"IsRequired":false,"IsMultiline":true,"IsHidden":false,"Placeholder":"","InputType":0,"Rows":3,"IsMergeJustify":false,"CellName":"_Ctrl_38","CellAddress":"='CAPEX Request Form'!$B$54","WidgetName":4,"HiddenRow":38,"SheetCodeName":null,"ControlId":"","wcb":0}</t>
  </si>
  <si>
    <t>_Ctrl_39</t>
  </si>
  <si>
    <t>{"WidgetClassification":3,"State":1,"HyperlinkFlavor":1,"Placement":0,"LinkTarget":0,"CellName":"_Ctrl_39","CellAddress":"='CAPEX Request Form'!$B$19","WidgetName":8,"HiddenRow":39,"SheetCodeName":null,"ControlId":"HelpVideos","wcb":0}</t>
  </si>
  <si>
    <t>_Ctrl_40</t>
  </si>
  <si>
    <t>{"WidgetClassification":3,"State":1,"HyperlinkFlavor":0,"Placement":0,"LinkTarget":0,"CellName":"_Ctrl_40","CellAddress":"='CAPEX Request Form'!$G$18","WidgetName":8,"HiddenRow":40,"SheetCodeName":null,"ControlId":"HelpVideos","wcb":0}</t>
  </si>
  <si>
    <t>_Ctrl_41</t>
  </si>
  <si>
    <t>_Ctrl_42</t>
  </si>
  <si>
    <t>{"WidgetClassification":0,"State":1,"IsRequired":false,"IsMultiline":true,"IsHidden":false,"Placeholder":"","InputType":0,"Rows":3,"IsMergeJustify":false,"CellName":"_Ctrl_42","CellAddress":"='CAPEX Request Form'!$C$60","WidgetName":4,"HiddenRow":42,"SheetCodeName":null,"ControlId":"","wcb":0}</t>
  </si>
  <si>
    <t>_Ctrl_43</t>
  </si>
  <si>
    <t>_Ctrl_44</t>
  </si>
  <si>
    <t>{"WidgetClassification":0,"State":1,"IsRequired":false,"IsMultiline":true,"IsHidden":false,"Placeholder":"","InputType":0,"Rows":3,"IsMergeJustify":false,"CellName":"_Ctrl_44","CellAddress":"='ESG Progress'!$B$6","WidgetName":4,"HiddenRow":44,"SheetCodeName":null,"ControlId":"","wcb":0}</t>
  </si>
  <si>
    <t>_Ctrl_45</t>
  </si>
  <si>
    <t>{"WidgetClassification":0,"State":1,"IsRequired":false,"IsMultiline":true,"IsHidden":false,"Placeholder":"","InputType":0,"Rows":3,"IsMergeJustify":false,"CellName":"_Ctrl_45","CellAddress":"='ESG Progress'!$B$7","WidgetName":4,"HiddenRow":45,"SheetCodeName":null,"ControlId":"","wcb":0}</t>
  </si>
  <si>
    <t>_Ctrl_46</t>
  </si>
  <si>
    <t>{"WidgetClassification":0,"State":1,"IsRequired":false,"IsMultiline":true,"IsHidden":false,"Placeholder":"","InputType":0,"Rows":3,"IsMergeJustify":false,"CellName":"_Ctrl_46","CellAddress":"='ESG Progress'!$B$9","WidgetName":4,"HiddenRow":46,"SheetCodeName":null,"ControlId":"","wcb":0}</t>
  </si>
  <si>
    <t>_Ctrl_47</t>
  </si>
  <si>
    <t>{"WidgetClassification":0,"State":1,"IsRequired":false,"IsMultiline":true,"IsHidden":false,"Placeholder":"","InputType":0,"Rows":3,"IsMergeJustify":false,"CellName":"_Ctrl_47","CellAddress":"='ESG Progress'!$C$6","WidgetName":4,"HiddenRow":47,"SheetCodeName":null,"ControlId":"","wcb":0}</t>
  </si>
  <si>
    <t>_Ctrl_48</t>
  </si>
  <si>
    <t>{"WidgetClassification":0,"State":1,"IsRequired":false,"IsMultiline":true,"IsHidden":false,"Placeholder":"","InputType":0,"Rows":3,"IsMergeJustify":false,"CellName":"_Ctrl_48","CellAddress":"='ESG Progress'!$C$7","WidgetName":4,"HiddenRow":48,"SheetCodeName":null,"ControlId":"","wcb":0}</t>
  </si>
  <si>
    <t>_Ctrl_49</t>
  </si>
  <si>
    <t>{"WidgetClassification":0,"State":1,"IsRequired":false,"IsMultiline":true,"IsHidden":false,"Placeholder":"","InputType":0,"Rows":3,"IsMergeJustify":false,"CellName":"_Ctrl_49","CellAddress":"='ESG Progress'!$C$8","WidgetName":4,"HiddenRow":49,"SheetCodeName":null,"ControlId":"","wcb":0}</t>
  </si>
  <si>
    <t>_Ctrl_50</t>
  </si>
  <si>
    <t>{"WidgetClassification":0,"State":1,"IsRequired":false,"IsMultiline":true,"IsHidden":false,"Placeholder":"","InputType":0,"Rows":3,"IsMergeJustify":false,"CellName":"_Ctrl_50","CellAddress":"='ESG Progress'!$C$9","WidgetName":4,"HiddenRow":50,"SheetCodeName":null,"ControlId":"","wcb":0}</t>
  </si>
  <si>
    <t>_Ctrl_51</t>
  </si>
  <si>
    <t>{"WidgetClassification":0,"State":1,"IsRequired":false,"IsMultiline":true,"IsHidden":false,"Placeholder":"","InputType":0,"Rows":3,"IsMergeJustify":false,"CellName":"_Ctrl_51","CellAddress":"='ESG Progress'!$C$10","WidgetName":4,"HiddenRow":51,"SheetCodeName":null,"ControlId":"","wcb":0}</t>
  </si>
  <si>
    <t>_Ctrl_52</t>
  </si>
  <si>
    <t>{"WidgetClassification":0,"State":1,"IsRequired":false,"IsMultiline":true,"IsHidden":false,"Placeholder":"","InputType":0,"Rows":3,"IsMergeJustify":false,"CellName":"_Ctrl_52","CellAddress":"='ESG Progress'!$C$11","WidgetName":4,"HiddenRow":52,"SheetCodeName":null,"ControlId":"","wcb":0}</t>
  </si>
  <si>
    <t>_Ctrl_53</t>
  </si>
  <si>
    <t>{"WidgetClassification":0,"State":1,"IsRequired":false,"IsMultiline":true,"IsHidden":false,"Placeholder":"","InputType":0,"Rows":3,"IsMergeJustify":false,"CellName":"_Ctrl_53","CellAddress":"='ESG Progress'!$C$12","WidgetName":4,"HiddenRow":53,"SheetCodeName":null,"ControlId":"","wcb":0}</t>
  </si>
  <si>
    <t>_Ctrl_54</t>
  </si>
  <si>
    <t>{"WidgetClassification":0,"State":1,"IsRequired":false,"IsMultiline":true,"IsHidden":false,"Placeholder":"","InputType":0,"Rows":3,"IsMergeJustify":false,"CellName":"_Ctrl_54","CellAddress":"='ESG Progress'!$C$13","WidgetName":4,"HiddenRow":54,"SheetCodeName":null,"ControlId":"","wcb":0}</t>
  </si>
  <si>
    <t>_Ctrl_55</t>
  </si>
  <si>
    <t>{"WidgetClassification":0,"State":1,"IsRequired":false,"IsMultiline":true,"IsHidden":false,"Placeholder":"","InputType":0,"Rows":3,"IsMergeJustify":false,"CellName":"_Ctrl_55","CellAddress":"='ESG Progress'!$C$14","WidgetName":4,"HiddenRow":55,"SheetCodeName":null,"ControlId":"","wcb":0}</t>
  </si>
  <si>
    <t>_Ctrl_56</t>
  </si>
  <si>
    <t>{"WidgetClassification":0,"State":1,"IsRequired":false,"IsMultiline":true,"IsHidden":false,"Placeholder":"","InputType":0,"Rows":3,"IsMergeJustify":false,"CellName":"_Ctrl_56","CellAddress":"='ESG Progress'!$C$15","WidgetName":4,"HiddenRow":56,"SheetCodeName":null,"ControlId":"","wcb":0}</t>
  </si>
  <si>
    <t>_Ctrl_57</t>
  </si>
  <si>
    <t>{"WidgetClassification":0,"State":1,"IsRequired":false,"IsMultiline":true,"IsHidden":false,"Placeholder":"","InputType":0,"Rows":3,"IsMergeJustify":false,"CellName":"_Ctrl_57","CellAddress":"='ESG Progress'!$C$16","WidgetName":4,"HiddenRow":57,"SheetCodeName":null,"ControlId":"","wcb":0}</t>
  </si>
  <si>
    <t>_Ctrl_58</t>
  </si>
  <si>
    <t>{"WidgetClassification":0,"State":1,"IsRequired":false,"IsMultiline":true,"IsHidden":false,"Placeholder":"","InputType":0,"Rows":3,"IsMergeJustify":false,"CellName":"_Ctrl_58","CellAddress":"='ESG Progress'!$B$8","WidgetName":4,"HiddenRow":58,"SheetCodeName":null,"ControlId":"","wcb":0}</t>
  </si>
  <si>
    <t>_Ctrl_59</t>
  </si>
  <si>
    <t>{"WidgetClassification":0,"State":1,"IsRequired":false,"IsMultiline":true,"IsHidden":false,"Placeholder":"","InputType":0,"Rows":3,"IsMergeJustify":false,"CellName":"_Ctrl_59","CellAddress":"='ESG Progress'!$B$10","WidgetName":4,"HiddenRow":59,"SheetCodeName":null,"ControlId":"","wcb":0}</t>
  </si>
  <si>
    <t>_Ctrl_60</t>
  </si>
  <si>
    <t>{"WidgetClassification":0,"State":1,"IsRequired":false,"IsMultiline":true,"IsHidden":false,"Placeholder":"","InputType":0,"Rows":3,"IsMergeJustify":false,"CellName":"_Ctrl_60","CellAddress":"='ESG Progress'!$B$11","WidgetName":4,"HiddenRow":60,"SheetCodeName":null,"ControlId":"","wcb":0}</t>
  </si>
  <si>
    <t>_Ctrl_61</t>
  </si>
  <si>
    <t>{"WidgetClassification":0,"State":1,"IsRequired":false,"IsMultiline":true,"IsHidden":false,"Placeholder":"","InputType":0,"Rows":3,"IsMergeJustify":false,"CellName":"_Ctrl_61","CellAddress":"='ESG Progress'!$B$12","WidgetName":4,"HiddenRow":61,"SheetCodeName":null,"ControlId":"","wcb":0}</t>
  </si>
  <si>
    <t>_Ctrl_62</t>
  </si>
  <si>
    <t>{"WidgetClassification":0,"State":1,"IsRequired":false,"IsMultiline":true,"IsHidden":false,"Placeholder":"","InputType":0,"Rows":3,"IsMergeJustify":false,"CellName":"_Ctrl_62","CellAddress":"='ESG Progress'!$B$13","WidgetName":4,"HiddenRow":62,"SheetCodeName":null,"ControlId":"","wcb":0}</t>
  </si>
  <si>
    <t>_Ctrl_63</t>
  </si>
  <si>
    <t>{"WidgetClassification":0,"State":1,"IsRequired":false,"IsMultiline":true,"IsHidden":false,"Placeholder":"","InputType":0,"Rows":3,"IsMergeJustify":false,"CellName":"_Ctrl_63","CellAddress":"='ESG Progress'!$B$14","WidgetName":4,"HiddenRow":63,"SheetCodeName":null,"ControlId":"","wcb":0}</t>
  </si>
  <si>
    <t>_Ctrl_64</t>
  </si>
  <si>
    <t>{"WidgetClassification":0,"State":1,"IsRequired":false,"IsMultiline":true,"IsHidden":false,"Placeholder":"","InputType":0,"Rows":3,"IsMergeJustify":false,"CellName":"_Ctrl_64","CellAddress":"='ESG Progress'!$B$15","WidgetName":4,"HiddenRow":64,"SheetCodeName":null,"ControlId":"","wcb":0}</t>
  </si>
  <si>
    <t>_Ctrl_65</t>
  </si>
  <si>
    <t>{"WidgetClassification":0,"State":1,"IsRequired":false,"IsMultiline":true,"IsHidden":false,"Placeholder":"","InputType":0,"Rows":3,"IsMergeJustify":false,"CellName":"_Ctrl_65","CellAddress":"='ESG Progress'!$B$16","WidgetName":4,"HiddenRow":65,"SheetCodeName":null,"ControlId":"","wcb":0}</t>
  </si>
  <si>
    <t>_Ctrl_66</t>
  </si>
  <si>
    <t>{"WidgetClassification":0,"State":1,"IsRequired":false,"IsMultiline":true,"IsHidden":false,"Placeholder":"","InputType":0,"Rows":3,"IsMergeJustify":false,"CellName":"_Ctrl_66","CellAddress":"='ESG Progress'!$C$17","WidgetName":4,"HiddenRow":66,"SheetCodeName":null,"ControlId":"","wcb":0}</t>
  </si>
  <si>
    <t>_Ctrl_67</t>
  </si>
  <si>
    <t>{"WidgetClassification":0,"State":1,"IsRequired":false,"IsMultiline":true,"IsHidden":false,"Placeholder":"","InputType":0,"Rows":3,"IsMergeJustify":false,"CellName":"_Ctrl_67","CellAddress":"='ESG Progress'!$B$19","WidgetName":4,"HiddenRow":67,"SheetCodeName":null,"ControlId":"","wcb":0}</t>
  </si>
  <si>
    <t>_Ctrl_68</t>
  </si>
  <si>
    <t>{"WidgetClassification":0,"State":1,"IsRequired":false,"IsMultiline":true,"IsHidden":false,"Placeholder":"","InputType":0,"Rows":3,"IsMergeJustify":false,"CellName":"_Ctrl_68","CellAddress":"='ESG Progress'!$B$20","WidgetName":4,"HiddenRow":68,"SheetCodeName":null,"ControlId":"","wcb":0}</t>
  </si>
  <si>
    <t>_Ctrl_69</t>
  </si>
  <si>
    <t>{"WidgetClassification":0,"State":1,"IsRequired":false,"IsMultiline":true,"IsHidden":false,"Placeholder":"","InputType":0,"Rows":3,"IsMergeJustify":false,"CellName":"_Ctrl_69","CellAddress":"='ESG Progress'!$B$21","WidgetName":4,"HiddenRow":69,"SheetCodeName":null,"ControlId":"","wcb":0}</t>
  </si>
  <si>
    <t>_Ctrl_70</t>
  </si>
  <si>
    <t>{"WidgetClassification":0,"State":1,"IsRequired":false,"IsMultiline":true,"IsHidden":false,"Placeholder":"","InputType":0,"Rows":3,"IsMergeJustify":false,"CellName":"_Ctrl_70","CellAddress":"='ESG Progress'!$B$22","WidgetName":4,"HiddenRow":70,"SheetCodeName":null,"ControlId":"","wcb":0}</t>
  </si>
  <si>
    <t>_Ctrl_71</t>
  </si>
  <si>
    <t>{"WidgetClassification":0,"State":1,"IsRequired":false,"IsMultiline":true,"IsHidden":false,"Placeholder":"","InputType":0,"Rows":3,"IsMergeJustify":false,"CellName":"_Ctrl_71","CellAddress":"='ESG Progress'!$B$23","WidgetName":4,"HiddenRow":71,"SheetCodeName":null,"ControlId":"","wcb":0}</t>
  </si>
  <si>
    <t>_Ctrl_72</t>
  </si>
  <si>
    <t>{"WidgetClassification":0,"State":1,"IsRequired":false,"IsMultiline":true,"IsHidden":false,"Placeholder":"","InputType":0,"Rows":3,"IsMergeJustify":false,"CellName":"_Ctrl_72","CellAddress":"='ESG Progress'!$B$24","WidgetName":4,"HiddenRow":72,"SheetCodeName":null,"ControlId":"","wcb":0}</t>
  </si>
  <si>
    <t>_Ctrl_73</t>
  </si>
  <si>
    <t>{"WidgetClassification":0,"State":1,"IsRequired":false,"IsMultiline":true,"IsHidden":false,"Placeholder":"","InputType":0,"Rows":3,"IsMergeJustify":false,"CellName":"_Ctrl_73","CellAddress":"='ESG Progress'!$B$25","WidgetName":4,"HiddenRow":73,"SheetCodeName":null,"ControlId":"","wcb":0}</t>
  </si>
  <si>
    <t>_Ctrl_74</t>
  </si>
  <si>
    <t>{"WidgetClassification":0,"State":1,"IsRequired":false,"IsMultiline":true,"IsHidden":false,"Placeholder":"","InputType":0,"Rows":3,"IsMergeJustify":false,"CellName":"_Ctrl_74","CellAddress":"='ESG Progress'!$B$26","WidgetName":4,"HiddenRow":74,"SheetCodeName":null,"ControlId":"","wcb":0}</t>
  </si>
  <si>
    <t>_Ctrl_75</t>
  </si>
  <si>
    <t>{"WidgetClassification":0,"State":1,"IsRequired":false,"IsMultiline":true,"IsHidden":false,"Placeholder":"","InputType":0,"Rows":3,"IsMergeJustify":false,"CellName":"_Ctrl_75","CellAddress":"='ESG Progress'!$B$27","WidgetName":4,"HiddenRow":75,"SheetCodeName":null,"ControlId":"","wcb":0}</t>
  </si>
  <si>
    <t>_Ctrl_76</t>
  </si>
  <si>
    <t>{"WidgetClassification":0,"State":1,"IsRequired":false,"IsMultiline":true,"IsHidden":false,"Placeholder":"","InputType":0,"Rows":3,"IsMergeJustify":false,"CellName":"_Ctrl_76","CellAddress":"='ESG Progress'!$B$28","WidgetName":4,"HiddenRow":76,"SheetCodeName":null,"ControlId":"","wcb":0}</t>
  </si>
  <si>
    <t>_Ctrl_77</t>
  </si>
  <si>
    <t>{"WidgetClassification":0,"State":1,"IsRequired":false,"IsMultiline":true,"IsHidden":false,"Placeholder":"","InputType":0,"Rows":3,"IsMergeJustify":false,"CellName":"_Ctrl_77","CellAddress":"='ESG Progress'!$B$29","WidgetName":4,"HiddenRow":77,"SheetCodeName":null,"ControlId":"","wcb":0}</t>
  </si>
  <si>
    <t>_Ctrl_78</t>
  </si>
  <si>
    <t>{"WidgetClassification":0,"State":1,"IsRequired":false,"IsMultiline":true,"IsHidden":false,"Placeholder":"","InputType":0,"Rows":3,"IsMergeJustify":false,"CellName":"_Ctrl_78","CellAddress":"='ESG Progress'!$B$30","WidgetName":4,"HiddenRow":78,"SheetCodeName":null,"ControlId":"","wcb":0}</t>
  </si>
  <si>
    <t>_Ctrl_79</t>
  </si>
  <si>
    <t>{"WidgetClassification":0,"State":1,"IsRequired":false,"IsMultiline":true,"IsHidden":false,"Placeholder":"","InputType":0,"Rows":3,"IsMergeJustify":false,"CellName":"_Ctrl_79","CellAddress":"='ESG Progress'!$C$19","WidgetName":4,"HiddenRow":79,"SheetCodeName":null,"ControlId":"","wcb":0}</t>
  </si>
  <si>
    <t>_Ctrl_80</t>
  </si>
  <si>
    <t>{"WidgetClassification":0,"State":1,"IsRequired":false,"IsMultiline":true,"IsHidden":false,"Placeholder":"","InputType":0,"Rows":3,"IsMergeJustify":false,"CellName":"_Ctrl_80","CellAddress":"='ESG Progress'!$C$20","WidgetName":4,"HiddenRow":80,"SheetCodeName":null,"ControlId":"","wcb":0}</t>
  </si>
  <si>
    <t>_Ctrl_81</t>
  </si>
  <si>
    <t>{"WidgetClassification":0,"State":1,"IsRequired":false,"IsMultiline":true,"IsHidden":false,"Placeholder":"","InputType":0,"Rows":3,"IsMergeJustify":false,"CellName":"_Ctrl_81","CellAddress":"='ESG Progress'!$C$21","WidgetName":4,"HiddenRow":81,"SheetCodeName":null,"ControlId":"","wcb":0}</t>
  </si>
  <si>
    <t>_Ctrl_82</t>
  </si>
  <si>
    <t>{"WidgetClassification":0,"State":1,"IsRequired":false,"IsMultiline":true,"IsHidden":false,"Placeholder":"","InputType":0,"Rows":3,"IsMergeJustify":false,"CellName":"_Ctrl_82","CellAddress":"='ESG Progress'!$C$22","WidgetName":4,"HiddenRow":82,"SheetCodeName":null,"ControlId":"","wcb":0}</t>
  </si>
  <si>
    <t>_Ctrl_83</t>
  </si>
  <si>
    <t>{"WidgetClassification":0,"State":1,"IsRequired":false,"IsMultiline":true,"IsHidden":false,"Placeholder":"","InputType":0,"Rows":3,"IsMergeJustify":false,"CellName":"_Ctrl_83","CellAddress":"='ESG Progress'!$C$23","WidgetName":4,"HiddenRow":83,"SheetCodeName":null,"ControlId":"","wcb":0}</t>
  </si>
  <si>
    <t>_Ctrl_84</t>
  </si>
  <si>
    <t>{"WidgetClassification":0,"State":1,"IsRequired":false,"IsMultiline":true,"IsHidden":false,"Placeholder":"","InputType":0,"Rows":3,"IsMergeJustify":false,"CellName":"_Ctrl_84","CellAddress":"='ESG Progress'!$C$24","WidgetName":4,"HiddenRow":84,"SheetCodeName":null,"ControlId":"","wcb":0}</t>
  </si>
  <si>
    <t>_Ctrl_85</t>
  </si>
  <si>
    <t>{"WidgetClassification":0,"State":1,"IsRequired":false,"IsMultiline":true,"IsHidden":false,"Placeholder":"","InputType":0,"Rows":3,"IsMergeJustify":false,"CellName":"_Ctrl_85","CellAddress":"='ESG Progress'!$C$25","WidgetName":4,"HiddenRow":85,"SheetCodeName":null,"ControlId":"","wcb":0}</t>
  </si>
  <si>
    <t>_Ctrl_86</t>
  </si>
  <si>
    <t>{"WidgetClassification":0,"State":1,"IsRequired":false,"IsMultiline":true,"IsHidden":false,"Placeholder":"","InputType":0,"Rows":3,"IsMergeJustify":false,"CellName":"_Ctrl_86","CellAddress":"='ESG Progress'!$C$26","WidgetName":4,"HiddenRow":86,"SheetCodeName":null,"ControlId":"","wcb":0}</t>
  </si>
  <si>
    <t>_Ctrl_87</t>
  </si>
  <si>
    <t>{"WidgetClassification":0,"State":1,"IsRequired":false,"IsMultiline":true,"IsHidden":false,"Placeholder":"","InputType":0,"Rows":3,"IsMergeJustify":false,"CellName":"_Ctrl_87","CellAddress":"='ESG Progress'!$C$27","WidgetName":4,"HiddenRow":87,"SheetCodeName":null,"ControlId":"","wcb":0}</t>
  </si>
  <si>
    <t>_Ctrl_88</t>
  </si>
  <si>
    <t>{"WidgetClassification":0,"State":1,"IsRequired":false,"IsMultiline":true,"IsHidden":false,"Placeholder":"","InputType":0,"Rows":3,"IsMergeJustify":false,"CellName":"_Ctrl_88","CellAddress":"='ESG Progress'!$C$28","WidgetName":4,"HiddenRow":88,"SheetCodeName":null,"ControlId":"","wcb":0}</t>
  </si>
  <si>
    <t>_Ctrl_89</t>
  </si>
  <si>
    <t>{"WidgetClassification":0,"State":1,"IsRequired":false,"IsMultiline":true,"IsHidden":false,"Placeholder":"","InputType":0,"Rows":3,"IsMergeJustify":false,"CellName":"_Ctrl_89","CellAddress":"='ESG Progress'!$C$29","WidgetName":4,"HiddenRow":89,"SheetCodeName":null,"ControlId":"","wcb":0}</t>
  </si>
  <si>
    <t>_Ctrl_90</t>
  </si>
  <si>
    <t>{"WidgetClassification":0,"State":1,"IsRequired":false,"IsMultiline":true,"IsHidden":false,"Placeholder":"","InputType":0,"Rows":3,"IsMergeJustify":false,"CellName":"_Ctrl_90","CellAddress":"='ESG Progress'!$C$30","WidgetName":4,"HiddenRow":90,"SheetCodeName":null,"ControlId":"","wcb":0}</t>
  </si>
  <si>
    <t>_Ctrl_91</t>
  </si>
  <si>
    <t>{"WidgetClassification":0,"State":1,"IsRequired":false,"IsMultiline":true,"IsHidden":false,"Placeholder":"","InputType":0,"Rows":3,"IsMergeJustify":false,"CellName":"_Ctrl_91","CellAddress":"='ESG Progress'!$C$31","WidgetName":4,"HiddenRow":91,"SheetCodeName":null,"ControlId":"","wcb":0}</t>
  </si>
  <si>
    <t>_Ctrl_92</t>
  </si>
  <si>
    <t>{"WidgetClassification":0,"State":1,"IsRequired":false,"IsMultiline":true,"IsHidden":false,"Placeholder":"","InputType":0,"Rows":3,"IsMergeJustify":false,"CellName":"_Ctrl_92","CellAddress":"='ESG Progress'!$B$35","WidgetName":4,"HiddenRow":92,"SheetCodeName":null,"ControlId":"","wcb":0}</t>
  </si>
  <si>
    <t>_Ctrl_93</t>
  </si>
  <si>
    <t>{"WidgetClassification":0,"State":1,"IsRequired":false,"IsMultiline":true,"IsHidden":false,"Placeholder":"","InputType":0,"Rows":3,"IsMergeJustify":false,"CellName":"_Ctrl_93","CellAddress":"='ESG Progress'!$B$36","WidgetName":4,"HiddenRow":93,"SheetCodeName":null,"ControlId":"","wcb":0}</t>
  </si>
  <si>
    <t>_Ctrl_94</t>
  </si>
  <si>
    <t>{"WidgetClassification":0,"State":1,"IsRequired":false,"IsMultiline":true,"IsHidden":false,"Placeholder":"","InputType":0,"Rows":3,"IsMergeJustify":false,"CellName":"_Ctrl_94","CellAddress":"='ESG Progress'!$B$37","WidgetName":4,"HiddenRow":94,"SheetCodeName":null,"ControlId":"","wcb":0}</t>
  </si>
  <si>
    <t>_Ctrl_95</t>
  </si>
  <si>
    <t>{"WidgetClassification":0,"State":1,"IsRequired":false,"IsMultiline":true,"IsHidden":false,"Placeholder":"","InputType":0,"Rows":3,"IsMergeJustify":false,"CellName":"_Ctrl_95","CellAddress":"='ESG Progress'!$B$38","WidgetName":4,"HiddenRow":95,"SheetCodeName":null,"ControlId":"","wcb":0}</t>
  </si>
  <si>
    <t>_Ctrl_96</t>
  </si>
  <si>
    <t>{"WidgetClassification":0,"State":1,"IsRequired":false,"IsMultiline":true,"IsHidden":false,"Placeholder":"","InputType":0,"Rows":3,"IsMergeJustify":false,"CellName":"_Ctrl_96","CellAddress":"='ESG Progress'!$B$39","WidgetName":4,"HiddenRow":96,"SheetCodeName":null,"ControlId":"","wcb":0}</t>
  </si>
  <si>
    <t>_Ctrl_97</t>
  </si>
  <si>
    <t>{"WidgetClassification":0,"State":1,"IsRequired":false,"IsMultiline":true,"IsHidden":false,"Placeholder":"","InputType":0,"Rows":3,"IsMergeJustify":false,"CellName":"_Ctrl_97","CellAddress":"='ESG Progress'!$B$40","WidgetName":4,"HiddenRow":97,"SheetCodeName":null,"ControlId":"","wcb":0}</t>
  </si>
  <si>
    <t>_Ctrl_98</t>
  </si>
  <si>
    <t>{"WidgetClassification":0,"State":1,"IsRequired":false,"IsMultiline":true,"IsHidden":false,"Placeholder":"","InputType":0,"Rows":3,"IsMergeJustify":false,"CellName":"_Ctrl_98","CellAddress":"='ESG Progress'!$B$41","WidgetName":4,"HiddenRow":98,"SheetCodeName":null,"ControlId":"","wcb":0}</t>
  </si>
  <si>
    <t>_Ctrl_99</t>
  </si>
  <si>
    <t>{"WidgetClassification":0,"State":1,"IsRequired":false,"IsMultiline":true,"IsHidden":false,"Placeholder":"","InputType":0,"Rows":3,"IsMergeJustify":false,"CellName":"_Ctrl_99","CellAddress":"='ESG Progress'!$B$42","WidgetName":4,"HiddenRow":99,"SheetCodeName":null,"ControlId":"","wcb":0}</t>
  </si>
  <si>
    <t>_Ctrl_100</t>
  </si>
  <si>
    <t>{"WidgetClassification":0,"State":1,"IsRequired":false,"IsMultiline":true,"IsHidden":false,"Placeholder":"","InputType":0,"Rows":3,"IsMergeJustify":false,"CellName":"_Ctrl_100","CellAddress":"='ESG Progress'!$B$43","WidgetName":4,"HiddenRow":100,"SheetCodeName":null,"ControlId":"","wcb":0}</t>
  </si>
  <si>
    <t>_Ctrl_101</t>
  </si>
  <si>
    <t>{"WidgetClassification":0,"State":1,"IsRequired":false,"IsMultiline":true,"IsHidden":false,"Placeholder":"","InputType":0,"Rows":3,"IsMergeJustify":false,"CellName":"_Ctrl_101","CellAddress":"='ESG Progress'!$B$44","WidgetName":4,"HiddenRow":101,"SheetCodeName":null,"ControlId":"","wcb":0}</t>
  </si>
  <si>
    <t>_Ctrl_102</t>
  </si>
  <si>
    <t>{"WidgetClassification":0,"State":1,"IsRequired":false,"IsMultiline":true,"IsHidden":false,"Placeholder":"","InputType":0,"Rows":3,"IsMergeJustify":false,"CellName":"_Ctrl_102","CellAddress":"='ESG Progress'!$B$45","WidgetName":4,"HiddenRow":102,"SheetCodeName":null,"ControlId":"","wcb":0}</t>
  </si>
  <si>
    <t>_Ctrl_103</t>
  </si>
  <si>
    <t>{"WidgetClassification":0,"State":1,"IsRequired":false,"IsMultiline":true,"IsHidden":false,"Placeholder":"","InputType":0,"Rows":3,"IsMergeJustify":false,"CellName":"_Ctrl_103","CellAddress":"='ESG Progress'!$B$46","WidgetName":4,"HiddenRow":103,"SheetCodeName":null,"ControlId":"","wcb":0}</t>
  </si>
  <si>
    <t>_Ctrl_104</t>
  </si>
  <si>
    <t>{"WidgetClassification":0,"State":1,"IsRequired":false,"IsMultiline":true,"IsHidden":false,"Placeholder":"","InputType":0,"Rows":3,"IsMergeJustify":false,"CellName":"_Ctrl_104","CellAddress":"='ESG Progress'!$B$47","WidgetName":4,"HiddenRow":104,"SheetCodeName":null,"ControlId":"","wcb":0}</t>
  </si>
  <si>
    <t>_Ctrl_105</t>
  </si>
  <si>
    <t>{"WidgetClassification":0,"State":1,"IsRequired":false,"IsMultiline":true,"IsHidden":false,"Placeholder":"","InputType":0,"Rows":3,"IsMergeJustify":false,"CellName":"_Ctrl_105","CellAddress":"='ESG Progress'!$B$48","WidgetName":4,"HiddenRow":105,"SheetCodeName":null,"ControlId":"","wcb":0}</t>
  </si>
  <si>
    <t>_Ctrl_106</t>
  </si>
  <si>
    <t>{"WidgetClassification":0,"State":1,"IsRequired":false,"IsMultiline":true,"IsHidden":false,"Placeholder":"","InputType":0,"Rows":3,"IsMergeJustify":false,"CellName":"_Ctrl_106","CellAddress":"='ESG Progress'!$C$35","WidgetName":4,"HiddenRow":106,"SheetCodeName":null,"ControlId":"","wcb":0}</t>
  </si>
  <si>
    <t>_Ctrl_107</t>
  </si>
  <si>
    <t>{"WidgetClassification":0,"State":1,"IsRequired":false,"IsMultiline":true,"IsHidden":false,"Placeholder":"","InputType":0,"Rows":3,"IsMergeJustify":false,"CellName":"_Ctrl_107","CellAddress":"='ESG Progress'!$C$36","WidgetName":4,"HiddenRow":107,"SheetCodeName":null,"ControlId":"","wcb":0}</t>
  </si>
  <si>
    <t>_Ctrl_108</t>
  </si>
  <si>
    <t>{"WidgetClassification":0,"State":1,"IsRequired":false,"IsMultiline":true,"IsHidden":false,"Placeholder":"","InputType":0,"Rows":3,"IsMergeJustify":false,"CellName":"_Ctrl_108","CellAddress":"='ESG Progress'!$C$37","WidgetName":4,"HiddenRow":108,"SheetCodeName":null,"ControlId":"","wcb":0}</t>
  </si>
  <si>
    <t>_Ctrl_109</t>
  </si>
  <si>
    <t>{"WidgetClassification":0,"State":1,"IsRequired":false,"IsMultiline":true,"IsHidden":false,"Placeholder":"","InputType":0,"Rows":3,"IsMergeJustify":false,"CellName":"_Ctrl_109","CellAddress":"='ESG Progress'!$C$38","WidgetName":4,"HiddenRow":109,"SheetCodeName":null,"ControlId":"","wcb":0}</t>
  </si>
  <si>
    <t>_Ctrl_110</t>
  </si>
  <si>
    <t>{"WidgetClassification":0,"State":1,"IsRequired":false,"IsMultiline":true,"IsHidden":false,"Placeholder":"","InputType":0,"Rows":3,"IsMergeJustify":false,"CellName":"_Ctrl_110","CellAddress":"='ESG Progress'!$C$39","WidgetName":4,"HiddenRow":110,"SheetCodeName":null,"ControlId":"","wcb":0}</t>
  </si>
  <si>
    <t>_Ctrl_111</t>
  </si>
  <si>
    <t>{"WidgetClassification":0,"State":1,"IsRequired":false,"IsMultiline":true,"IsHidden":false,"Placeholder":"","InputType":0,"Rows":3,"IsMergeJustify":false,"CellName":"_Ctrl_111","CellAddress":"='ESG Progress'!$C$40","WidgetName":4,"HiddenRow":111,"SheetCodeName":null,"ControlId":"","wcb":0}</t>
  </si>
  <si>
    <t>_Ctrl_112</t>
  </si>
  <si>
    <t>{"WidgetClassification":0,"State":1,"IsRequired":false,"IsMultiline":true,"IsHidden":false,"Placeholder":"","InputType":0,"Rows":3,"IsMergeJustify":false,"CellName":"_Ctrl_112","CellAddress":"='ESG Progress'!$C$41","WidgetName":4,"HiddenRow":112,"SheetCodeName":null,"ControlId":"","wcb":0}</t>
  </si>
  <si>
    <t>_Ctrl_113</t>
  </si>
  <si>
    <t>{"WidgetClassification":0,"State":1,"IsRequired":false,"IsMultiline":true,"IsHidden":false,"Placeholder":"","InputType":0,"Rows":3,"IsMergeJustify":false,"CellName":"_Ctrl_113","CellAddress":"='ESG Progress'!$C$42","WidgetName":4,"HiddenRow":113,"SheetCodeName":null,"ControlId":"","wcb":0}</t>
  </si>
  <si>
    <t>_Ctrl_114</t>
  </si>
  <si>
    <t>{"WidgetClassification":0,"State":1,"IsRequired":false,"IsMultiline":true,"IsHidden":false,"Placeholder":"","InputType":0,"Rows":3,"IsMergeJustify":false,"CellName":"_Ctrl_114","CellAddress":"='ESG Progress'!$C$43","WidgetName":4,"HiddenRow":114,"SheetCodeName":null,"ControlId":"","wcb":0}</t>
  </si>
  <si>
    <t>_Ctrl_115</t>
  </si>
  <si>
    <t>{"WidgetClassification":0,"State":1,"IsRequired":false,"IsMultiline":true,"IsHidden":false,"Placeholder":"","InputType":0,"Rows":3,"IsMergeJustify":false,"CellName":"_Ctrl_115","CellAddress":"='ESG Progress'!$C$44","WidgetName":4,"HiddenRow":115,"SheetCodeName":null,"ControlId":"","wcb":0}</t>
  </si>
  <si>
    <t>_Ctrl_116</t>
  </si>
  <si>
    <t>{"WidgetClassification":0,"State":1,"IsRequired":false,"IsMultiline":true,"IsHidden":false,"Placeholder":"","InputType":0,"Rows":3,"IsMergeJustify":false,"CellName":"_Ctrl_116","CellAddress":"='ESG Progress'!$C$45","WidgetName":4,"HiddenRow":116,"SheetCodeName":null,"ControlId":"","wcb":0}</t>
  </si>
  <si>
    <t>_Ctrl_117</t>
  </si>
  <si>
    <t>{"WidgetClassification":0,"State":1,"IsRequired":false,"IsMultiline":true,"IsHidden":false,"Placeholder":"","InputType":0,"Rows":3,"IsMergeJustify":false,"CellName":"_Ctrl_117","CellAddress":"='ESG Progress'!$C$46","WidgetName":4,"HiddenRow":117,"SheetCodeName":null,"ControlId":"","wcb":0}</t>
  </si>
  <si>
    <t>_Ctrl_118</t>
  </si>
  <si>
    <t>{"WidgetClassification":0,"State":1,"IsRequired":false,"IsMultiline":true,"IsHidden":false,"Placeholder":"","InputType":0,"Rows":3,"IsMergeJustify":false,"CellName":"_Ctrl_118","CellAddress":"='ESG Progress'!$C$47","WidgetName":4,"HiddenRow":118,"SheetCodeName":null,"ControlId":"","wcb":0}</t>
  </si>
  <si>
    <t>_Ctrl_119</t>
  </si>
  <si>
    <t>{"WidgetClassification":0,"State":1,"IsRequired":false,"IsMultiline":true,"IsHidden":false,"Placeholder":"","InputType":0,"Rows":3,"IsMergeJustify":false,"CellName":"_Ctrl_119","CellAddress":"='ESG Progress'!$C$48","WidgetName":4,"HiddenRow":119,"SheetCodeName":null,"ControlId":"","wcb":0}</t>
  </si>
  <si>
    <t>_Ctrl_120</t>
  </si>
  <si>
    <t>{"WidgetClassification":0,"State":1,"IsRequired":false,"IsMultiline":true,"IsHidden":false,"Placeholder":"","InputType":0,"Rows":3,"IsMergeJustify":false,"CellName":"_Ctrl_120","CellAddress":"='ESG Progress'!$C$49","WidgetName":4,"HiddenRow":120,"SheetCodeName":null,"ControlId":"","wcb":0}</t>
  </si>
  <si>
    <t>_Ctrl_121</t>
  </si>
  <si>
    <t>{"WidgetClassification":0,"State":1,"IsRequired":false,"IsMultiline":true,"IsHidden":false,"Placeholder":"","InputType":0,"Rows":3,"IsMergeJustify":false,"CellName":"_Ctrl_121","CellAddress":"='ESG Progress'!$B$51","WidgetName":4,"HiddenRow":121,"SheetCodeName":null,"ControlId":"","wcb":0}</t>
  </si>
  <si>
    <t>_Ctrl_122</t>
  </si>
  <si>
    <t>{"WidgetClassification":0,"State":1,"IsRequired":false,"IsMultiline":true,"IsHidden":false,"Placeholder":"","InputType":0,"Rows":3,"IsMergeJustify":false,"CellName":"_Ctrl_122","CellAddress":"='ESG Progress'!$B$52","WidgetName":4,"HiddenRow":122,"SheetCodeName":null,"ControlId":"","wcb":0}</t>
  </si>
  <si>
    <t>_Ctrl_123</t>
  </si>
  <si>
    <t>{"WidgetClassification":0,"State":1,"IsRequired":false,"IsMultiline":true,"IsHidden":false,"Placeholder":"","InputType":0,"Rows":3,"IsMergeJustify":false,"CellName":"_Ctrl_123","CellAddress":"='ESG Progress'!$B$53","WidgetName":4,"HiddenRow":123,"SheetCodeName":null,"ControlId":"","wcb":0}</t>
  </si>
  <si>
    <t>_Ctrl_124</t>
  </si>
  <si>
    <t>{"WidgetClassification":0,"State":1,"IsRequired":false,"IsMultiline":true,"IsHidden":false,"Placeholder":"","InputType":0,"Rows":3,"IsMergeJustify":false,"CellName":"_Ctrl_124","CellAddress":"='ESG Progress'!$B$54","WidgetName":4,"HiddenRow":124,"SheetCodeName":null,"ControlId":"","wcb":0}</t>
  </si>
  <si>
    <t>_Ctrl_125</t>
  </si>
  <si>
    <t>{"WidgetClassification":0,"State":1,"IsRequired":false,"IsMultiline":true,"IsHidden":false,"Placeholder":"","InputType":0,"Rows":3,"IsMergeJustify":false,"CellName":"_Ctrl_125","CellAddress":"='ESG Progress'!$B$55","WidgetName":4,"HiddenRow":125,"SheetCodeName":null,"ControlId":"","wcb":0}</t>
  </si>
  <si>
    <t>_Ctrl_126</t>
  </si>
  <si>
    <t>{"WidgetClassification":0,"State":1,"IsRequired":false,"IsMultiline":true,"IsHidden":false,"Placeholder":"","InputType":0,"Rows":3,"IsMergeJustify":false,"CellName":"_Ctrl_126","CellAddress":"='ESG Progress'!$B$56","WidgetName":4,"HiddenRow":126,"SheetCodeName":null,"ControlId":"","wcb":0}</t>
  </si>
  <si>
    <t>_Ctrl_127</t>
  </si>
  <si>
    <t>{"WidgetClassification":0,"State":1,"IsRequired":false,"IsMultiline":true,"IsHidden":false,"Placeholder":"","InputType":0,"Rows":3,"IsMergeJustify":false,"CellName":"_Ctrl_127","CellAddress":"='ESG Progress'!$C$51","WidgetName":4,"HiddenRow":127,"SheetCodeName":null,"ControlId":"","wcb":0}</t>
  </si>
  <si>
    <t>_Ctrl_128</t>
  </si>
  <si>
    <t>{"WidgetClassification":0,"State":1,"IsRequired":false,"IsMultiline":true,"IsHidden":false,"Placeholder":"","InputType":0,"Rows":3,"IsMergeJustify":false,"CellName":"_Ctrl_128","CellAddress":"='ESG Progress'!$C$52","WidgetName":4,"HiddenRow":128,"SheetCodeName":null,"ControlId":"","wcb":0}</t>
  </si>
  <si>
    <t>_Ctrl_129</t>
  </si>
  <si>
    <t>{"WidgetClassification":0,"State":1,"IsRequired":false,"IsMultiline":true,"IsHidden":false,"Placeholder":"","InputType":0,"Rows":3,"IsMergeJustify":false,"CellName":"_Ctrl_129","CellAddress":"='ESG Progress'!$C$53","WidgetName":4,"HiddenRow":129,"SheetCodeName":null,"ControlId":"","wcb":0}</t>
  </si>
  <si>
    <t>_Ctrl_130</t>
  </si>
  <si>
    <t>{"WidgetClassification":0,"State":1,"IsRequired":false,"IsMultiline":true,"IsHidden":false,"Placeholder":"","InputType":0,"Rows":3,"IsMergeJustify":false,"CellName":"_Ctrl_130","CellAddress":"='ESG Progress'!$C$54","WidgetName":4,"HiddenRow":130,"SheetCodeName":null,"ControlId":"","wcb":0}</t>
  </si>
  <si>
    <t>_Ctrl_131</t>
  </si>
  <si>
    <t>{"WidgetClassification":0,"State":1,"IsRequired":false,"IsMultiline":true,"IsHidden":false,"Placeholder":"","InputType":0,"Rows":3,"IsMergeJustify":false,"CellName":"_Ctrl_131","CellAddress":"='ESG Progress'!$C$55","WidgetName":4,"HiddenRow":131,"SheetCodeName":null,"ControlId":"","wcb":0}</t>
  </si>
  <si>
    <t>_Ctrl_132</t>
  </si>
  <si>
    <t>{"WidgetClassification":0,"State":1,"IsRequired":false,"IsMultiline":true,"IsHidden":false,"Placeholder":"","InputType":0,"Rows":3,"IsMergeJustify":false,"CellName":"_Ctrl_132","CellAddress":"='ESG Progress'!$C$56","WidgetName":4,"HiddenRow":132,"SheetCodeName":null,"ControlId":"","wcb":0}</t>
  </si>
  <si>
    <t>_Ctrl_133</t>
  </si>
  <si>
    <t>{"WidgetClassification":0,"State":1,"IsRequired":false,"IsMultiline":true,"IsHidden":false,"Placeholder":"","InputType":0,"Rows":3,"IsMergeJustify":false,"CellName":"_Ctrl_133","CellAddress":"='ESG Progress'!$C$57","WidgetName":4,"HiddenRow":133,"SheetCodeName":null,"ControlId":"","wcb":0}</t>
  </si>
  <si>
    <t>_Ctrl_134</t>
  </si>
  <si>
    <t>{"WidgetClassification":0,"State":1,"IsRequired":false,"IsMultiline":true,"IsHidden":false,"Placeholder":"","InputType":0,"Rows":3,"IsMergeJustify":false,"CellName":"_Ctrl_134","CellAddress":"='CAPEX Request Form'!$B$61","WidgetName":4,"HiddenRow":134,"SheetCodeName":null,"ControlId":"","wcb":0}</t>
  </si>
  <si>
    <t>_Ctrl_135</t>
  </si>
  <si>
    <t>{"WidgetClassification":0,"State":1,"IsRequired":false,"IsMultiline":true,"IsHidden":false,"Placeholder":"","InputType":0,"Rows":3,"IsMergeJustify":false,"CellName":"_Ctrl_135","CellAddress":"='CAPEX Request Form'!$D$61","WidgetName":4,"HiddenRow":135,"SheetCodeName":null,"ControlId":"","wcb":0}</t>
  </si>
  <si>
    <t>_Ctrl_136</t>
  </si>
  <si>
    <t>{"WidgetClassification":3,"State":1,"HyperlinkFlavor":0,"Placement":0,"LinkTarget":0,"CellName":"_Ctrl_136","CellAddress":"='ESG Progress'!$B$3","WidgetName":8,"HiddenRow":136,"SheetCodeName":null,"ControlId":"","wcb":0}</t>
  </si>
  <si>
    <t>_Ctrl_137</t>
  </si>
  <si>
    <t>{"WidgetClassification":3,"State":1,"HyperlinkFlavor":0,"Placement":0,"LinkTarget":0,"CellName":"_Ctrl_137","CellAddress":"='CAPEX Request Form'!$B$3","WidgetName":8,"HiddenRow":137,"SheetCodeName":null,"ControlId":"","wcb":0}</t>
  </si>
  <si>
    <t>_Ctrl_138</t>
  </si>
  <si>
    <t>{"WidgetClassification":3,"State":1,"HyperlinkFlavor":0,"Placement":0,"LinkTarget":0,"CellName":"_Ctrl_138","CellAddress":"='Revenue'!$B$3","WidgetName":8,"HiddenRow":138,"SheetCodeName":null,"ControlId":"","wcb":0}</t>
  </si>
  <si>
    <t>_Ctrl_139</t>
  </si>
  <si>
    <t>{"WidgetClassification":3,"State":1,"HyperlinkFlavor":0,"Placement":0,"LinkTarget":0,"CellName":"_Ctrl_139","CellAddress":"='Expenses'!$B$3","WidgetName":8,"HiddenRow":139,"SheetCodeName":null,"ControlId":"","wcb":0}</t>
  </si>
  <si>
    <t>_Ctrl_140</t>
  </si>
  <si>
    <t>{"WidgetClassification":3,"State":1,"HyperlinkFlavor":0,"Placement":0,"LinkTarget":0,"CellName":"_Ctrl_140","CellAddress":"='Capital &amp; ROI'!$B$3","WidgetName":8,"HiddenRow":140,"SheetCodeName":null,"ControlId":"","wcb":0}</t>
  </si>
  <si>
    <t>_Ctrl_141</t>
  </si>
  <si>
    <t>{"WidgetClassification":3,"State":1,"HyperlinkFlavor":0,"Placement":0,"LinkTarget":0,"CellName":"_Ctrl_141","CellAddress":"='Asset &amp; Market Values'!$B$3","WidgetName":8,"HiddenRow":141,"SheetCodeName":null,"ControlId":"","wcb":0}</t>
  </si>
  <si>
    <t>_Ctrl_142</t>
  </si>
  <si>
    <t>{"WidgetClassification":3,"State":1,"HyperlinkFlavor":0,"Placement":0,"LinkTarget":0,"CellName":"_Ctrl_142","CellAddress":"='Risk Analysis'!$B$3","WidgetName":8,"HiddenRow":142,"SheetCodeName":null,"ControlId":"","wcb":0}</t>
  </si>
  <si>
    <t>_Ctrl_143</t>
  </si>
  <si>
    <t>{"WidgetClassification":3,"State":1,"HyperlinkFlavor":0,"Placement":0,"LinkTarget":0,"CellName":"_Ctrl_143","CellAddress":"='CAPEX  Appraisal Tool'!$B$3","WidgetName":8,"HiddenRow":143,"SheetCodeName":null,"ControlId":"","wcb":0}</t>
  </si>
  <si>
    <t>{"BrowserAndLocation":{"ConversionPath":"C:\\Users\\Bob Willard\\Documents\\SpreadsheetConverter","SelectedBrowsers":[]},"SpreadsheetServer":{"Username":"","Password":"","ServerUrl":""},"ConfigureSubmitDefault":{"Email":"","Free":false,"Advanced":false,"AdvancedSecured":false,"Demo":true},"MessageBubble":{"Close":false,"TopMsg":0},"CustomizeTheme":{"Theme":"C:\\Users\\Bob Willard\\AppData\\Local\\ssc\\customfiles\\theme-ssc-1515531176.min.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Select"},"WizardButton":{"Next":"Next","Previous":"Previous","Cancel":"Cancel","Finish":"Finish"},"ToolbarButton":{"Submit":"Submit","Print":"Print","PrintAll":"Print All","Reset":"Reset","Update":"Update","Back":"Back"},"SubmitDialog":{"SubmitDialogHeading":"Submit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</si>
  <si>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InputDetection":0,"RecalcMode":1,"Layout":0,"LayoutSamePagesHeightEnabled":false,"Theme":{"BgColor":"#FFFFFFFF","BgImage":"","InputBorderStyle":2,"AppliedTheme":""},"SmartphoneSettings":{"ViewportLock":true,"UseOldViewEngine":false,"EnableZoom":false,"EnableSwipe":false,"HideToolbar":false,"InheritBackgroundColor":false,"CheckboxFlavor":1,"ShowBubble":false},"Name":"","Flavor":0,"Edition":3,"CopyProtect":{"IsEnabled":false,"DomainName":""},"HideSscPoweredlogo":false,"AspnetConfig":{"BrowseUrl":"http://localhost/ssc","FileExtension":0},"NodeSecureLoginEnabled":false,"SmartphoneTheme":1,"Toolbar":{"Position":1,"IsSubmit":false,"IsPrint":true,"IsPrintAll":true,"IsReset":true,"IsUpdate":false},"ConfigureSubmit":{"IsShowCaptcha":false,"IsUseSscWebServer":true,"ReceiverCode":"bobwillard@sympatico.ca","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true,"RealtimeSyncEnabled":false,"GoogleAnalyticsTrackingId":"","GoogleApiKey":"","ChartSelected":3,"ChartYAxisFixed":false}</t>
  </si>
  <si>
    <t>{"IsHide":false,"HiddenInExcel":false,"SheetId":-1,"Name":"Revenue","Guid":"2NCIZP","Index":2,"VisibleRange":"","SheetTheme":{"TabColor":"","BodyColor":"","BodyImage":""}}</t>
  </si>
  <si>
    <t>{"IsHide":false,"HiddenInExcel":false,"SheetId":-1,"Name":"Expenses","Guid":"R3A4D8","Index":3,"VisibleRange":"","SheetTheme":{"TabColor":"","BodyColor":"","BodyImage":""}}</t>
  </si>
  <si>
    <t>{"IsHide":false,"HiddenInExcel":false,"SheetId":-1,"Name":"Capital &amp; ROI","Guid":"T905SU","Index":4,"VisibleRange":"","SheetTheme":{"TabColor":"","BodyColor":"","BodyImage":""}}</t>
  </si>
  <si>
    <t>{"IsHide":false,"HiddenInExcel":false,"SheetId":-1,"Name":"Asset &amp; Market Values","Guid":"6YARL3","Index":5,"VisibleRange":"","SheetTheme":{"TabColor":"","BodyColor":"","BodyImage":""}}</t>
  </si>
  <si>
    <t>{"IsHide":false,"HiddenInExcel":false,"SheetId":-1,"Name":"Risk Analysis","Guid":"2YIELN","Index":6,"VisibleRange":"","SheetTheme":{"TabColor":"","BodyColor":"","BodyImage":""}}</t>
  </si>
  <si>
    <t>{"IsHide":false,"HiddenInExcel":false,"SheetId":-1,"Name":"CAPEX  Appraisal Tool","Guid":"D7QQHE","Index":7,"VisibleRange":"","SheetTheme":{"TabColor":"","BodyColor":"","BodyImage":""}}</t>
  </si>
  <si>
    <t xml:space="preserve">   Legend </t>
  </si>
  <si>
    <t xml:space="preserve">   Light purple fields are auto-calculated based on the content of yellow fields. Any user entries in these cells will overwrite their formulas.</t>
  </si>
  <si>
    <t xml:space="preserve">   White fields are used for instructions, explanations, or labels for adjacent fields</t>
  </si>
  <si>
    <t>Sustainable Procurement (SP) Toolkit</t>
  </si>
  <si>
    <r>
      <t xml:space="preserve">    Yellow fields are for user input. </t>
    </r>
    <r>
      <rPr>
        <b/>
        <sz val="12"/>
        <color theme="1" tint="0.249977111117893"/>
        <rFont val="Calibri"/>
        <family val="2"/>
        <scheme val="minor"/>
      </rPr>
      <t xml:space="preserve">Starting examples illustrate how the calculation formulas work. Overwrite them with real company data. </t>
    </r>
  </si>
  <si>
    <t>Contents</t>
  </si>
  <si>
    <t>When to use the tools during the procurement process</t>
  </si>
  <si>
    <t>Weighted 
Score</t>
  </si>
  <si>
    <r>
      <rPr>
        <b/>
        <sz val="20"/>
        <color theme="0"/>
        <rFont val="Calibri"/>
        <family val="2"/>
        <scheme val="minor"/>
      </rPr>
      <t>Total Cost / Value of Ownership (TCO) Tool</t>
    </r>
    <r>
      <rPr>
        <sz val="12"/>
        <color theme="0"/>
        <rFont val="Arial"/>
        <family val="2"/>
      </rPr>
      <t/>
    </r>
  </si>
  <si>
    <r>
      <t xml:space="preserve">This tool monetizes all </t>
    </r>
    <r>
      <rPr>
        <i/>
        <sz val="14"/>
        <color theme="1" tint="0.249977111117893"/>
        <rFont val="Calibri"/>
        <family val="2"/>
        <scheme val="minor"/>
      </rPr>
      <t>ongoing</t>
    </r>
    <r>
      <rPr>
        <sz val="14"/>
        <color theme="1" tint="0.249977111117893"/>
        <rFont val="Calibri"/>
        <family val="2"/>
        <scheme val="minor"/>
      </rPr>
      <t xml:space="preserve"> direct and indirect costs, benefits and value associated with an acquisition. That is, it helps determine if initially paying more for the goods and services is the </t>
    </r>
    <r>
      <rPr>
        <i/>
        <sz val="14"/>
        <color theme="1" tint="0.249977111117893"/>
        <rFont val="Calibri"/>
        <family val="2"/>
        <scheme val="minor"/>
      </rPr>
      <t xml:space="preserve">best long-term financial decision. </t>
    </r>
    <r>
      <rPr>
        <sz val="14"/>
        <color theme="1" tint="0.249977111117893"/>
        <rFont val="Calibri"/>
        <family val="2"/>
        <scheme val="minor"/>
      </rPr>
      <t xml:space="preserve">It is used when appraising bids for large capital goods / assets. It can be used with any purchase, not just sustainability-related or climate-related acquisitions. It is also helpful when comparing lease vs. purchase options. </t>
    </r>
  </si>
  <si>
    <t xml:space="preserve">(Starting values in yellow cells are just sample place-holders to illustrate how the formulas work. Overwrite them with real data.) </t>
  </si>
  <si>
    <t xml:space="preserve"> </t>
  </si>
  <si>
    <t xml:space="preserve"> One-time acquisition and start-up costs</t>
  </si>
  <si>
    <t>This is the superset of possible one-time expenses for acquisitions. Use the ones that are appropriate for this acquisition.</t>
  </si>
  <si>
    <t>Value</t>
  </si>
  <si>
    <t xml:space="preserve">Notes on data sources, assumptions and estimation methodologies  </t>
  </si>
  <si>
    <t>Hardware purchase / acquisition price</t>
  </si>
  <si>
    <t>Notes:</t>
  </si>
  <si>
    <t>Packaging and shipping expenses</t>
  </si>
  <si>
    <t>Duties, customs fees and tariffs</t>
  </si>
  <si>
    <t>Sales taxes</t>
  </si>
  <si>
    <t>Closing fees</t>
  </si>
  <si>
    <t>Installation costs - site preparation, installation and testing costs</t>
  </si>
  <si>
    <t>Software purchase / acquisition price</t>
  </si>
  <si>
    <t>Warranty cost</t>
  </si>
  <si>
    <t>Start-up training for operating / support staff</t>
  </si>
  <si>
    <t>(Other acquisition and start-up costs… ?)</t>
  </si>
  <si>
    <t xml:space="preserve">‒ Subsidies, grants, rebates, tax breaks and other government incentives </t>
  </si>
  <si>
    <t xml:space="preserve">‒  Financial assistance from others </t>
  </si>
  <si>
    <t xml:space="preserve">‒  (Other offsets to acquisition and start-up costs… ?) </t>
  </si>
  <si>
    <t>Net acquisition and start-up costs</t>
  </si>
  <si>
    <t xml:space="preserve"> Ongoing costs / expenses </t>
  </si>
  <si>
    <t>This is the superset of possible ongoing expenses for acquisitions. Use the ones that are appropriate for this acquisition.</t>
  </si>
  <si>
    <t>Annual quantity</t>
  </si>
  <si>
    <t xml:space="preserve">Unit cost
(e.g., $ / kWh) </t>
  </si>
  <si>
    <t>Year 1</t>
  </si>
  <si>
    <t>Year 2</t>
  </si>
  <si>
    <t>Year 3</t>
  </si>
  <si>
    <t>Year 4</t>
  </si>
  <si>
    <t>Year 5</t>
  </si>
  <si>
    <r>
      <t xml:space="preserve"> </t>
    </r>
    <r>
      <rPr>
        <b/>
        <sz val="14"/>
        <color theme="1" tint="0.249977111117893"/>
        <rFont val="Calibri"/>
        <family val="2"/>
        <scheme val="minor"/>
      </rPr>
      <t xml:space="preserve">Energy </t>
    </r>
    <r>
      <rPr>
        <sz val="14"/>
        <color theme="1" tint="0.249977111117893"/>
        <rFont val="Calibri"/>
        <family val="2"/>
        <scheme val="minor"/>
      </rPr>
      <t xml:space="preserve">used when product is </t>
    </r>
    <r>
      <rPr>
        <b/>
        <sz val="14"/>
        <color theme="1" tint="0.249977111117893"/>
        <rFont val="Calibri"/>
        <family val="2"/>
        <scheme val="minor"/>
      </rPr>
      <t>in use</t>
    </r>
    <r>
      <rPr>
        <sz val="14"/>
        <color theme="1" tint="0.249977111117893"/>
        <rFont val="Calibri"/>
        <family val="2"/>
        <scheme val="minor"/>
      </rPr>
      <t xml:space="preserve"> (kWh)
     </t>
    </r>
    <r>
      <rPr>
        <i/>
        <sz val="12"/>
        <color theme="1" tint="0.249977111117893"/>
        <rFont val="Calibri"/>
        <family val="2"/>
        <scheme val="minor"/>
      </rPr>
      <t xml:space="preserve">(Hours of use x energy consumption during use x cost/kWh)) </t>
    </r>
  </si>
  <si>
    <r>
      <rPr>
        <b/>
        <sz val="14"/>
        <color theme="1" tint="0.249977111117893"/>
        <rFont val="Calibri"/>
        <family val="2"/>
        <scheme val="minor"/>
      </rPr>
      <t xml:space="preserve"> Energy </t>
    </r>
    <r>
      <rPr>
        <sz val="14"/>
        <color theme="1" tint="0.249977111117893"/>
        <rFont val="Calibri"/>
        <family val="2"/>
        <scheme val="minor"/>
      </rPr>
      <t>used when product is i</t>
    </r>
    <r>
      <rPr>
        <b/>
        <sz val="14"/>
        <color theme="1" tint="0.249977111117893"/>
        <rFont val="Calibri"/>
        <family val="2"/>
        <scheme val="minor"/>
      </rPr>
      <t>n sleep / stand-by mode</t>
    </r>
    <r>
      <rPr>
        <sz val="14"/>
        <color theme="1" tint="0.249977111117893"/>
        <rFont val="Calibri"/>
        <family val="2"/>
        <scheme val="minor"/>
      </rPr>
      <t xml:space="preserve"> (kWh)
     </t>
    </r>
    <r>
      <rPr>
        <i/>
        <sz val="12"/>
        <color theme="1" tint="0.249977111117893"/>
        <rFont val="Calibri"/>
        <family val="2"/>
        <scheme val="minor"/>
      </rPr>
      <t>(Hours in sleep mode x energy consumption in sleep mode  x cost/kWh)</t>
    </r>
  </si>
  <si>
    <r>
      <t xml:space="preserve"> </t>
    </r>
    <r>
      <rPr>
        <b/>
        <sz val="14"/>
        <color theme="1" tint="0.249977111117893"/>
        <rFont val="Calibri"/>
        <family val="2"/>
        <scheme val="minor"/>
      </rPr>
      <t>Vampire energy</t>
    </r>
    <r>
      <rPr>
        <sz val="14"/>
        <color theme="1" tint="0.249977111117893"/>
        <rFont val="Calibri"/>
        <family val="2"/>
        <scheme val="minor"/>
      </rPr>
      <t xml:space="preserve"> used when product is </t>
    </r>
    <r>
      <rPr>
        <b/>
        <sz val="14"/>
        <color theme="1" tint="0.249977111117893"/>
        <rFont val="Calibri"/>
        <family val="2"/>
        <scheme val="minor"/>
      </rPr>
      <t>"off."</t>
    </r>
    <r>
      <rPr>
        <sz val="14"/>
        <color theme="1" tint="0.249977111117893"/>
        <rFont val="Calibri"/>
        <family val="2"/>
        <scheme val="minor"/>
      </rPr>
      <t xml:space="preserve"> (kWh)
     </t>
    </r>
    <r>
      <rPr>
        <i/>
        <sz val="12"/>
        <color theme="1" tint="0.249977111117893"/>
        <rFont val="Calibri"/>
        <family val="2"/>
        <scheme val="minor"/>
      </rPr>
      <t>(Hours "off" x energy consumption when "off" x cost/kWh)</t>
    </r>
    <r>
      <rPr>
        <sz val="12"/>
        <color theme="1" tint="0.249977111117893"/>
        <rFont val="Calibri"/>
        <family val="2"/>
        <scheme val="minor"/>
      </rPr>
      <t xml:space="preserve"> </t>
    </r>
  </si>
  <si>
    <r>
      <t xml:space="preserve"> </t>
    </r>
    <r>
      <rPr>
        <b/>
        <sz val="14"/>
        <color theme="1" tint="0.249977111117893"/>
        <rFont val="Calibri"/>
        <family val="2"/>
        <scheme val="minor"/>
      </rPr>
      <t>Cost of carbon</t>
    </r>
    <r>
      <rPr>
        <sz val="14"/>
        <color theme="1" tint="0.249977111117893"/>
        <rFont val="Calibri"/>
        <family val="2"/>
        <scheme val="minor"/>
      </rPr>
      <t xml:space="preserve"> / GHG emissions (tonnes of CO2e) from product usage
     </t>
    </r>
    <r>
      <rPr>
        <i/>
        <sz val="12"/>
        <color theme="1" tint="0.249977111117893"/>
        <rFont val="Calibri"/>
        <family val="2"/>
        <scheme val="minor"/>
      </rPr>
      <t>(Scope 1 emissions by the product + Scope 2 emissions from its purchased electricity)</t>
    </r>
  </si>
  <si>
    <r>
      <t xml:space="preserve"> Cost of certified </t>
    </r>
    <r>
      <rPr>
        <b/>
        <sz val="14"/>
        <color theme="1" tint="0.249977111117893"/>
        <rFont val="Calibri"/>
        <family val="2"/>
        <scheme val="minor"/>
      </rPr>
      <t>carbon offsets</t>
    </r>
    <r>
      <rPr>
        <sz val="14"/>
        <color theme="1" tint="0.249977111117893"/>
        <rFont val="Calibri"/>
        <family val="2"/>
        <scheme val="minor"/>
      </rPr>
      <t xml:space="preserve"> (tonnes of CO2e) for carbon footprint
</t>
    </r>
    <r>
      <rPr>
        <i/>
        <sz val="12"/>
        <color theme="1" tint="0.249977111117893"/>
        <rFont val="Calibri"/>
        <family val="2"/>
        <scheme val="minor"/>
      </rPr>
      <t xml:space="preserve">     (Carbon offsets should be verified by the Gold Standard Carbon Credit Scheme)</t>
    </r>
  </si>
  <si>
    <r>
      <rPr>
        <b/>
        <sz val="14"/>
        <color theme="1" tint="0.249977111117893"/>
        <rFont val="Calibri"/>
        <family val="2"/>
        <scheme val="minor"/>
      </rPr>
      <t xml:space="preserve"> Materials / supplies / consumables </t>
    </r>
    <r>
      <rPr>
        <sz val="14"/>
        <color theme="1" tint="0.249977111117893"/>
        <rFont val="Calibri"/>
        <family val="2"/>
        <scheme val="minor"/>
      </rPr>
      <t xml:space="preserve">when the product is used
</t>
    </r>
    <r>
      <rPr>
        <i/>
        <sz val="12"/>
        <color theme="1" tint="0.249977111117893"/>
        <rFont val="Calibri"/>
        <family val="2"/>
        <scheme val="minor"/>
      </rPr>
      <t xml:space="preserve">    (e.g., toner and paper for printers)</t>
    </r>
  </si>
  <si>
    <r>
      <t xml:space="preserve"> Annual </t>
    </r>
    <r>
      <rPr>
        <b/>
        <sz val="14"/>
        <color theme="1" tint="0.249977111117893"/>
        <rFont val="Calibri"/>
        <family val="2"/>
        <scheme val="minor"/>
      </rPr>
      <t xml:space="preserve">software fees </t>
    </r>
    <r>
      <rPr>
        <sz val="14"/>
        <color theme="1" tint="0.249977111117893"/>
        <rFont val="Calibri"/>
        <family val="2"/>
        <scheme val="minor"/>
      </rPr>
      <t xml:space="preserve">(vs. one-time purchase cost)
     </t>
    </r>
    <r>
      <rPr>
        <i/>
        <sz val="12"/>
        <color theme="1" tint="0.249977111117893"/>
        <rFont val="Calibri"/>
        <family val="2"/>
        <scheme val="minor"/>
      </rPr>
      <t>(Annual registration / subscription / usage fees)</t>
    </r>
  </si>
  <si>
    <r>
      <t xml:space="preserve"> Product </t>
    </r>
    <r>
      <rPr>
        <b/>
        <sz val="14"/>
        <color theme="1" tint="0.249977111117893"/>
        <rFont val="Calibri"/>
        <family val="2"/>
        <scheme val="minor"/>
      </rPr>
      <t>water and sewer</t>
    </r>
    <r>
      <rPr>
        <sz val="14"/>
        <color theme="1" tint="0.249977111117893"/>
        <rFont val="Calibri"/>
        <family val="2"/>
        <scheme val="minor"/>
      </rPr>
      <t xml:space="preserve"> usage (M</t>
    </r>
    <r>
      <rPr>
        <vertAlign val="superscript"/>
        <sz val="14"/>
        <color theme="1" tint="0.249977111117893"/>
        <rFont val="Calibri"/>
        <family val="2"/>
        <scheme val="minor"/>
      </rPr>
      <t>3</t>
    </r>
    <r>
      <rPr>
        <sz val="14"/>
        <color theme="1" tint="0.249977111117893"/>
        <rFont val="Calibri"/>
        <family val="2"/>
        <scheme val="minor"/>
      </rPr>
      <t xml:space="preserve">)
    </t>
    </r>
    <r>
      <rPr>
        <i/>
        <sz val="12"/>
        <color theme="1" tint="0.249977111117893"/>
        <rFont val="Calibri"/>
        <family val="2"/>
        <scheme val="minor"/>
      </rPr>
      <t xml:space="preserve"> (i.e., water consumed by product usage)</t>
    </r>
  </si>
  <si>
    <r>
      <t xml:space="preserve"> </t>
    </r>
    <r>
      <rPr>
        <b/>
        <sz val="14"/>
        <color theme="1" tint="0.249977111117893"/>
        <rFont val="Calibri"/>
        <family val="2"/>
        <scheme val="minor"/>
      </rPr>
      <t xml:space="preserve">Waste disposal </t>
    </r>
    <r>
      <rPr>
        <sz val="14"/>
        <color theme="1" tint="0.249977111117893"/>
        <rFont val="Calibri"/>
        <family val="2"/>
        <scheme val="minor"/>
      </rPr>
      <t xml:space="preserve">from product operations (MT)
    </t>
    </r>
    <r>
      <rPr>
        <i/>
        <sz val="12"/>
        <color theme="1" tint="0.249977111117893"/>
        <rFont val="Calibri"/>
        <family val="2"/>
        <scheme val="minor"/>
      </rPr>
      <t xml:space="preserve"> (I.e., waste resulting from product usage)</t>
    </r>
  </si>
  <si>
    <r>
      <t xml:space="preserve"> </t>
    </r>
    <r>
      <rPr>
        <b/>
        <sz val="14"/>
        <color theme="1" tint="0.249977111117893"/>
        <rFont val="Calibri"/>
        <family val="2"/>
        <scheme val="minor"/>
      </rPr>
      <t>Floor space</t>
    </r>
    <r>
      <rPr>
        <sz val="14"/>
        <color theme="1" tint="0.249977111117893"/>
        <rFont val="Calibri"/>
        <family val="2"/>
        <scheme val="minor"/>
      </rPr>
      <t xml:space="preserve"> required (sq. ft) for the product and its supplies
</t>
    </r>
    <r>
      <rPr>
        <i/>
        <sz val="12"/>
        <color theme="1" tint="0.249977111117893"/>
        <rFont val="Calibri"/>
        <family val="2"/>
        <scheme val="minor"/>
      </rPr>
      <t xml:space="preserve">     (i.e. if user is charged for floor space used)</t>
    </r>
  </si>
  <si>
    <r>
      <t xml:space="preserve"> Operating / </t>
    </r>
    <r>
      <rPr>
        <b/>
        <sz val="14"/>
        <color theme="1" tint="0.249977111117893"/>
        <rFont val="Calibri"/>
        <family val="2"/>
        <scheme val="minor"/>
      </rPr>
      <t xml:space="preserve">support personnel </t>
    </r>
    <r>
      <rPr>
        <sz val="14"/>
        <color theme="1" tint="0.249977111117893"/>
        <rFont val="Calibri"/>
        <family val="2"/>
        <scheme val="minor"/>
      </rPr>
      <t xml:space="preserve">costs (FTEs)
    </t>
    </r>
    <r>
      <rPr>
        <i/>
        <sz val="12"/>
        <color theme="1" tint="0.249977111117893"/>
        <rFont val="Calibri"/>
        <family val="2"/>
        <scheme val="minor"/>
      </rPr>
      <t xml:space="preserve"> (e.g., help line, training, trouble-shooting, specialist operators)</t>
    </r>
  </si>
  <si>
    <r>
      <t xml:space="preserve"> </t>
    </r>
    <r>
      <rPr>
        <b/>
        <sz val="14"/>
        <color theme="1" tint="0.249977111117893"/>
        <rFont val="Calibri"/>
        <family val="2"/>
        <scheme val="minor"/>
      </rPr>
      <t>Maintenance</t>
    </r>
    <r>
      <rPr>
        <sz val="14"/>
        <color theme="1" tint="0.249977111117893"/>
        <rFont val="Calibri"/>
        <family val="2"/>
        <scheme val="minor"/>
      </rPr>
      <t xml:space="preserve"> costs
</t>
    </r>
    <r>
      <rPr>
        <i/>
        <sz val="12"/>
        <color theme="1" tint="0.249977111117893"/>
        <rFont val="Calibri"/>
        <family val="2"/>
        <scheme val="minor"/>
      </rPr>
      <t xml:space="preserve">     (i.e., cost of planned and unplanned maintenance, by internal or external staff)</t>
    </r>
  </si>
  <si>
    <r>
      <rPr>
        <b/>
        <sz val="14"/>
        <color theme="1" tint="0.249977111117893"/>
        <rFont val="Calibri"/>
        <family val="2"/>
        <scheme val="minor"/>
      </rPr>
      <t xml:space="preserve"> Service contracts </t>
    </r>
    <r>
      <rPr>
        <sz val="14"/>
        <color theme="1" tint="0.249977111117893"/>
        <rFont val="Calibri"/>
        <family val="2"/>
        <scheme val="minor"/>
      </rPr>
      <t xml:space="preserve">with vendor or others
</t>
    </r>
    <r>
      <rPr>
        <i/>
        <sz val="12"/>
        <color theme="1" tint="0.249977111117893"/>
        <rFont val="Calibri"/>
        <family val="2"/>
        <scheme val="minor"/>
      </rPr>
      <t xml:space="preserve">     (These may be zero if the product is serviced by internal staff.)</t>
    </r>
  </si>
  <si>
    <r>
      <t xml:space="preserve"> Anticipated annual </t>
    </r>
    <r>
      <rPr>
        <b/>
        <sz val="14"/>
        <color theme="1" tint="0.249977111117893"/>
        <rFont val="Calibri"/>
        <family val="2"/>
        <scheme val="minor"/>
      </rPr>
      <t xml:space="preserve">add-ons / enhancements / upgrades
</t>
    </r>
    <r>
      <rPr>
        <i/>
        <sz val="12"/>
        <color theme="1" tint="0.249977111117893"/>
        <rFont val="Calibri"/>
        <family val="2"/>
        <scheme val="minor"/>
      </rPr>
      <t xml:space="preserve">     (e.g., peripherals and auxiliary devices that improve user productivity)</t>
    </r>
  </si>
  <si>
    <r>
      <rPr>
        <b/>
        <sz val="14"/>
        <color theme="1" tint="0.249977111117893"/>
        <rFont val="Calibri"/>
        <family val="2"/>
        <scheme val="minor"/>
      </rPr>
      <t xml:space="preserve"> Insurance</t>
    </r>
    <r>
      <rPr>
        <sz val="14"/>
        <color theme="1" tint="0.249977111117893"/>
        <rFont val="Calibri"/>
        <family val="2"/>
        <scheme val="minor"/>
      </rPr>
      <t xml:space="preserve"> premiums impact
    </t>
    </r>
    <r>
      <rPr>
        <i/>
        <sz val="12"/>
        <color theme="1" tint="0.249977111117893"/>
        <rFont val="Calibri"/>
        <family val="2"/>
        <scheme val="minor"/>
      </rPr>
      <t xml:space="preserve"> (If insurance rates will be lower because of this product, this will be a negative number.)</t>
    </r>
  </si>
  <si>
    <r>
      <t xml:space="preserve"> </t>
    </r>
    <r>
      <rPr>
        <b/>
        <sz val="14"/>
        <color theme="1" tint="0.249977111117893"/>
        <rFont val="Calibri"/>
        <family val="2"/>
        <scheme val="minor"/>
      </rPr>
      <t>Leasing</t>
    </r>
    <r>
      <rPr>
        <sz val="14"/>
        <color theme="1" tint="0.249977111117893"/>
        <rFont val="Calibri"/>
        <family val="2"/>
        <scheme val="minor"/>
      </rPr>
      <t xml:space="preserve"> / rental / loan repayment costs (if this option is chosen)
</t>
    </r>
    <r>
      <rPr>
        <sz val="12"/>
        <color theme="1" tint="0.249977111117893"/>
        <rFont val="Calibri"/>
        <family val="2"/>
        <scheme val="minor"/>
      </rPr>
      <t xml:space="preserve">  </t>
    </r>
    <r>
      <rPr>
        <i/>
        <sz val="12"/>
        <color theme="1" tint="0.249977111117893"/>
        <rFont val="Calibri"/>
        <family val="2"/>
        <scheme val="minor"/>
      </rPr>
      <t xml:space="preserve">   (These apply if the product is not purchased.)</t>
    </r>
  </si>
  <si>
    <r>
      <rPr>
        <b/>
        <sz val="14"/>
        <color theme="1" tint="0.249977111117893"/>
        <rFont val="Calibri"/>
        <family val="2"/>
        <scheme val="minor"/>
      </rPr>
      <t xml:space="preserve"> Depreciation</t>
    </r>
    <r>
      <rPr>
        <sz val="14"/>
        <color theme="1" tint="0.249977111117893"/>
        <rFont val="Calibri"/>
        <family val="2"/>
        <scheme val="minor"/>
      </rPr>
      <t xml:space="preserve"> expense (if purchased)
  </t>
    </r>
    <r>
      <rPr>
        <i/>
        <sz val="12"/>
        <color theme="1" tint="0.249977111117893"/>
        <rFont val="Calibri"/>
        <family val="2"/>
        <scheme val="minor"/>
      </rPr>
      <t xml:space="preserve">   (These apply if the product is purchased.)</t>
    </r>
  </si>
  <si>
    <t>Notes: Straight-line depreciation; 25% / years</t>
  </si>
  <si>
    <r>
      <t xml:space="preserve"> </t>
    </r>
    <r>
      <rPr>
        <b/>
        <sz val="14"/>
        <color theme="1" tint="0.249977111117893"/>
        <rFont val="Calibri"/>
        <family val="2"/>
        <scheme val="minor"/>
      </rPr>
      <t>Product-as-a-Service (PaaS)</t>
    </r>
    <r>
      <rPr>
        <sz val="14"/>
        <color theme="1" tint="0.249977111117893"/>
        <rFont val="Calibri"/>
        <family val="2"/>
        <scheme val="minor"/>
      </rPr>
      <t xml:space="preserve"> fee (if this option is chosen)
</t>
    </r>
    <r>
      <rPr>
        <sz val="12"/>
        <color theme="1" tint="0.249977111117893"/>
        <rFont val="Calibri"/>
        <family val="2"/>
        <scheme val="minor"/>
      </rPr>
      <t xml:space="preserve">   </t>
    </r>
    <r>
      <rPr>
        <i/>
        <sz val="12"/>
        <color theme="1" tint="0.249977111117893"/>
        <rFont val="Calibri"/>
        <family val="2"/>
        <scheme val="minor"/>
      </rPr>
      <t xml:space="preserve">  (This approach may impact several of the above line items.)</t>
    </r>
  </si>
  <si>
    <t xml:space="preserve"> (Other ongoing expenses …?)</t>
  </si>
  <si>
    <t>Total annual expenses</t>
  </si>
  <si>
    <r>
      <t xml:space="preserve"> Value of ongoing revenue increases</t>
    </r>
    <r>
      <rPr>
        <b/>
        <i/>
        <sz val="16"/>
        <color theme="0"/>
        <rFont val="Calibri"/>
        <family val="2"/>
        <scheme val="minor"/>
      </rPr>
      <t xml:space="preserve"> (Optional)</t>
    </r>
  </si>
  <si>
    <t>If the acquisition is significant enough (e.g., electrifies a fleet, builds an onsite solar farm, provides green retrofits for buildings), it may send a reputation-enhancing signal to existing and potential customers, resulting in additional revenue.</t>
  </si>
  <si>
    <t>% Change</t>
  </si>
  <si>
    <t xml:space="preserve">Potential Annual Amount </t>
  </si>
  <si>
    <t>?</t>
  </si>
  <si>
    <t xml:space="preserve">Notes on data sources, assumptions and estimation methodologies </t>
  </si>
  <si>
    <t>Current annual revenue</t>
  </si>
  <si>
    <t>These values are used in the following calculations.</t>
  </si>
  <si>
    <t xml:space="preserve">     ?</t>
  </si>
  <si>
    <t>Current annual profit percent</t>
  </si>
  <si>
    <t xml:space="preserve"> Revenue growth from improved reputation with customers, because of this acquisition </t>
  </si>
  <si>
    <t xml:space="preserve"> Revenue growth from resale of purchased innovative sustainable products </t>
  </si>
  <si>
    <t xml:space="preserve"> (Other revenue growth opportunities …?)</t>
  </si>
  <si>
    <t xml:space="preserve">  </t>
  </si>
  <si>
    <t xml:space="preserve"> Gross annual revenue growth </t>
  </si>
  <si>
    <t xml:space="preserve"> Net annual revenue contribution to cash flow </t>
  </si>
  <si>
    <r>
      <t xml:space="preserve">Value of ongoing savings on employee hiring and attrition </t>
    </r>
    <r>
      <rPr>
        <b/>
        <i/>
        <sz val="16"/>
        <color theme="0"/>
        <rFont val="Calibri"/>
        <family val="2"/>
        <scheme val="minor"/>
      </rPr>
      <t>(Optional)</t>
    </r>
  </si>
  <si>
    <t xml:space="preserve">If the acquisition is significant enough (see above), the company may be a magnet for like-minded talent who care about the issue that this acquisition addresses. (e.g., climate change) </t>
  </si>
  <si>
    <t xml:space="preserve">Current  Annual 
Expense </t>
  </si>
  <si>
    <t xml:space="preserve"> Savings on employee hiring expenses</t>
  </si>
  <si>
    <t xml:space="preserve"> Savings on employee attrition expenses</t>
  </si>
  <si>
    <t xml:space="preserve"> Annual savings on employee hiring and attrition </t>
  </si>
  <si>
    <r>
      <t xml:space="preserve"> Value of ongoing employee productivity gains </t>
    </r>
    <r>
      <rPr>
        <b/>
        <i/>
        <sz val="16"/>
        <color theme="0"/>
        <rFont val="Calibri"/>
        <family val="2"/>
        <scheme val="minor"/>
      </rPr>
      <t xml:space="preserve">(Optional) </t>
    </r>
  </si>
  <si>
    <t>If the acquisition is significant enough (see above), employees concerned about sustainability issues may be energized and more engaged.</t>
  </si>
  <si>
    <t>Current  Annual 
Payroll</t>
  </si>
  <si>
    <t>Gains from higher employee engagement</t>
  </si>
  <si>
    <t xml:space="preserve"> Annual savings from higher employee productivity</t>
  </si>
  <si>
    <t>Value of impact on future cash flows</t>
  </si>
  <si>
    <r>
      <rPr>
        <i/>
        <sz val="12"/>
        <color theme="1" tint="0.249977111117893"/>
        <rFont val="Calibri"/>
        <family val="2"/>
        <scheme val="minor"/>
      </rPr>
      <t>Add additional years, if a longer evaluation period is required, and adjust the calculations accordingly.</t>
    </r>
    <r>
      <rPr>
        <b/>
        <i/>
        <sz val="12"/>
        <color theme="1" tint="0.249977111117893"/>
        <rFont val="Calibri"/>
        <family val="2"/>
        <scheme val="minor"/>
      </rPr>
      <t xml:space="preserve">
</t>
    </r>
    <r>
      <rPr>
        <i/>
        <sz val="12"/>
        <color theme="1" tint="0.249977111117893"/>
        <rFont val="Calibri"/>
        <family val="2"/>
        <scheme val="minor"/>
      </rPr>
      <t xml:space="preserve">Some costs / benefits will build gradually over time. Adjust the yearly percentages to the uplift in initial cost / benefit values that are realized each year. 
(e.g., 50% - 100% - 110% - 120% - 130%) </t>
    </r>
  </si>
  <si>
    <t>Totals from above calculations</t>
  </si>
  <si>
    <t>Annual Totals</t>
  </si>
  <si>
    <t>Net acquisition costs</t>
  </si>
  <si>
    <t>Operating expenses</t>
  </si>
  <si>
    <r>
      <t xml:space="preserve"> ‒ Net revenue growth </t>
    </r>
    <r>
      <rPr>
        <i/>
        <sz val="14"/>
        <color theme="1" tint="0.249977111117893"/>
        <rFont val="Calibri"/>
        <family val="2"/>
        <scheme val="minor"/>
      </rPr>
      <t>(optional)</t>
    </r>
  </si>
  <si>
    <r>
      <t xml:space="preserve"> ‒ Savings on hiring and attrition expenses </t>
    </r>
    <r>
      <rPr>
        <i/>
        <sz val="14"/>
        <color theme="1" tint="0.249977111117893"/>
        <rFont val="Calibri"/>
        <family val="2"/>
        <scheme val="minor"/>
      </rPr>
      <t>(optional)</t>
    </r>
  </si>
  <si>
    <r>
      <t xml:space="preserve"> ‒ Savings from higher employee productivity </t>
    </r>
    <r>
      <rPr>
        <i/>
        <sz val="14"/>
        <color theme="1" tint="0.249977111117893"/>
        <rFont val="Calibri"/>
        <family val="2"/>
        <scheme val="minor"/>
      </rPr>
      <t>(optional)</t>
    </r>
  </si>
  <si>
    <t xml:space="preserve"> ‒ Trade-in / resale value, at end of evaluation period</t>
  </si>
  <si>
    <t>Cost of disposal, at end of evaluation period</t>
  </si>
  <si>
    <t>Product-associated net annual cash flows during life of the product</t>
  </si>
  <si>
    <t xml:space="preserve"> Net Present Value (NPV) of cash flows </t>
  </si>
  <si>
    <t xml:space="preserve"> Discount rate used in NPV calculation</t>
  </si>
  <si>
    <r>
      <t xml:space="preserve">Value of impact on the balance sheet </t>
    </r>
    <r>
      <rPr>
        <b/>
        <i/>
        <sz val="18"/>
        <color theme="0"/>
        <rFont val="Calibri"/>
        <family val="2"/>
        <scheme val="minor"/>
      </rPr>
      <t>(Optional)</t>
    </r>
  </si>
  <si>
    <t>If the acquisition is purchased, it may be a new asset on the balance sheet. If the acquisition is significant enough (see above), the value of other assets may be indirectly positively impacted.</t>
  </si>
  <si>
    <t>Current value</t>
  </si>
  <si>
    <t>Change</t>
  </si>
  <si>
    <t xml:space="preserve"> Increase in value of balance sheet by the addition of new purchased assets</t>
  </si>
  <si>
    <t xml:space="preserve"> Increase in value of other tangible assets on balance sheet</t>
  </si>
  <si>
    <t xml:space="preserve"> Increase in market value / capitalization</t>
  </si>
  <si>
    <t>Balance sheet impact of this acquisition</t>
  </si>
  <si>
    <r>
      <t xml:space="preserve">Value of avoided risks if did  NOT make this acquisition </t>
    </r>
    <r>
      <rPr>
        <b/>
        <i/>
        <sz val="18"/>
        <color theme="0"/>
        <rFont val="Calibri"/>
        <family val="2"/>
        <scheme val="minor"/>
      </rPr>
      <t>(Optional)</t>
    </r>
  </si>
  <si>
    <t xml:space="preserve">If the organization opts to acquire less sustainable goods and services from a less sustainable supplier, the decision may affect the above operational, reputational and financial considerations in a negative way. </t>
  </si>
  <si>
    <t>% Impact</t>
  </si>
  <si>
    <t>% Probability</t>
  </si>
  <si>
    <t>Amount at Risk</t>
  </si>
  <si>
    <t>Risk of revenue erosion</t>
  </si>
  <si>
    <t>Risk of increased operating expenses</t>
  </si>
  <si>
    <t>(Notes)</t>
  </si>
  <si>
    <t>Risk of higher hiring and attrition costs</t>
  </si>
  <si>
    <t>Risk of lower employee productivity</t>
  </si>
  <si>
    <t>Risk of lower balance sheet values</t>
  </si>
  <si>
    <t>Monetized risks of NOT acquiring this product from this supplier</t>
  </si>
  <si>
    <t>Light-blue fields with a "?" have explanations for adjacent fields. Mouse-over the "?" to reveal the guidance in the comment.
Right-click and select Edit Comment to freeze the comment.</t>
  </si>
  <si>
    <t>“Reaching Net-Zero: Incentives for Supply Chain Decarbonization,” WBCSD and PwC</t>
  </si>
  <si>
    <t>The Chancery Lane Project, SME’s Net-Zero Objectives clauses</t>
  </si>
  <si>
    <t xml:space="preserve"> SP Bid Appraisal Criteria</t>
  </si>
  <si>
    <t>This should equal 100%</t>
  </si>
  <si>
    <t>Best value for money is the bid with the highest total weighted score</t>
  </si>
  <si>
    <r>
      <rPr>
        <vertAlign val="superscript"/>
        <sz val="12"/>
        <color theme="1"/>
        <rFont val="Calibri"/>
        <family val="2"/>
        <scheme val="minor"/>
      </rPr>
      <t>3</t>
    </r>
    <r>
      <rPr>
        <sz val="12"/>
        <color theme="1"/>
        <rFont val="Calibri"/>
        <family val="2"/>
        <scheme val="minor"/>
      </rPr>
      <t xml:space="preserve"> See the TCO Tool tab</t>
    </r>
  </si>
  <si>
    <t xml:space="preserve">   Pre-Procurement Checklist</t>
  </si>
  <si>
    <t>Weight</t>
  </si>
  <si>
    <t>Weighted Score</t>
  </si>
  <si>
    <t>Never</t>
  </si>
  <si>
    <t>Sometimes</t>
  </si>
  <si>
    <t>Often</t>
  </si>
  <si>
    <t>Always</t>
  </si>
  <si>
    <r>
      <t xml:space="preserve">Does the supplier offer </t>
    </r>
    <r>
      <rPr>
        <b/>
        <sz val="14"/>
        <color theme="1" tint="0.249977111117893"/>
        <rFont val="Calibri"/>
        <family val="2"/>
        <scheme val="minor"/>
      </rPr>
      <t xml:space="preserve">Product-as-a-Service (PaaS), managed services, leasing, or renting </t>
    </r>
    <r>
      <rPr>
        <sz val="14"/>
        <color theme="1" tint="0.249977111117893"/>
        <rFont val="Calibri"/>
        <family val="2"/>
        <scheme val="minor"/>
      </rPr>
      <t>options?</t>
    </r>
  </si>
  <si>
    <t>No</t>
  </si>
  <si>
    <t>Yes</t>
  </si>
  <si>
    <r>
      <t xml:space="preserve">Does the supplier offer </t>
    </r>
    <r>
      <rPr>
        <b/>
        <sz val="14"/>
        <color theme="1" tint="0.249977111117893"/>
        <rFont val="Calibri"/>
        <family val="2"/>
        <scheme val="minor"/>
      </rPr>
      <t>used / pre-owned products</t>
    </r>
    <r>
      <rPr>
        <sz val="14"/>
        <color theme="1" tint="0.249977111117893"/>
        <rFont val="Calibri"/>
        <family val="2"/>
        <scheme val="minor"/>
      </rPr>
      <t>?</t>
    </r>
  </si>
  <si>
    <r>
      <t xml:space="preserve">Has the supplier provided a </t>
    </r>
    <r>
      <rPr>
        <b/>
        <sz val="14"/>
        <color theme="1" tint="0.249977111117893"/>
        <rFont val="Calibri"/>
        <family val="2"/>
        <scheme val="minor"/>
      </rPr>
      <t>Product Carbon Footprint</t>
    </r>
    <r>
      <rPr>
        <sz val="14"/>
        <color theme="1" tint="0.249977111117893"/>
        <rFont val="Calibri"/>
        <family val="2"/>
        <scheme val="minor"/>
      </rPr>
      <t xml:space="preserve"> (PCF) Information Sheet, or equivalent, for the product?</t>
    </r>
  </si>
  <si>
    <r>
      <t xml:space="preserve">Are any </t>
    </r>
    <r>
      <rPr>
        <b/>
        <sz val="14"/>
        <color theme="1" tint="0.249977111117893"/>
        <rFont val="Calibri"/>
        <family val="2"/>
        <scheme val="minor"/>
      </rPr>
      <t>GHGs emitted</t>
    </r>
    <r>
      <rPr>
        <sz val="14"/>
        <color theme="1" tint="0.249977111117893"/>
        <rFont val="Calibri"/>
        <family val="2"/>
        <scheme val="minor"/>
      </rPr>
      <t xml:space="preserve"> when the product is operated / used as directed?</t>
    </r>
  </si>
  <si>
    <r>
      <t xml:space="preserve">What % of the products' </t>
    </r>
    <r>
      <rPr>
        <b/>
        <sz val="14"/>
        <color theme="1" tint="0.249977111117893"/>
        <rFont val="Calibri"/>
        <family val="2"/>
        <scheme val="minor"/>
      </rPr>
      <t>materials</t>
    </r>
    <r>
      <rPr>
        <sz val="14"/>
        <color theme="1" tint="0.249977111117893"/>
        <rFont val="Calibri"/>
        <family val="2"/>
        <scheme val="minor"/>
      </rPr>
      <t xml:space="preserve"> are recycled, remanufactured, renewable, and/or biodegradable?</t>
    </r>
  </si>
  <si>
    <t>0-5%</t>
  </si>
  <si>
    <t>5-20%</t>
  </si>
  <si>
    <t>20-50%</t>
  </si>
  <si>
    <t>&gt;50%</t>
  </si>
  <si>
    <r>
      <t xml:space="preserve">Does the product have an </t>
    </r>
    <r>
      <rPr>
        <b/>
        <sz val="14"/>
        <color theme="1" tint="0.249977111117893"/>
        <rFont val="Calibri"/>
        <family val="2"/>
        <scheme val="minor"/>
      </rPr>
      <t>energy efficiency ecolabel?</t>
    </r>
  </si>
  <si>
    <r>
      <t xml:space="preserve">Is the product </t>
    </r>
    <r>
      <rPr>
        <b/>
        <sz val="14"/>
        <color theme="1" tint="0.249977111117893"/>
        <rFont val="Calibri"/>
        <family val="2"/>
        <scheme val="minor"/>
      </rPr>
      <t>designed for repair and/or upgrades?</t>
    </r>
  </si>
  <si>
    <t>Totals</t>
  </si>
  <si>
    <t>Above total should equal 100%</t>
  </si>
  <si>
    <t>Product 
Score</t>
  </si>
  <si>
    <r>
      <t xml:space="preserve">    Yellow fields are for user input. </t>
    </r>
    <r>
      <rPr>
        <b/>
        <sz val="14"/>
        <color theme="1" tint="0.249977111117893"/>
        <rFont val="Calibri"/>
        <family val="2"/>
        <scheme val="minor"/>
      </rPr>
      <t xml:space="preserve">Starting examples illustrate how the formulas work. Overwrite them with real company data. </t>
    </r>
  </si>
  <si>
    <r>
      <rPr>
        <b/>
        <sz val="16"/>
        <color theme="1" tint="0.249977111117893"/>
        <rFont val="Calibri"/>
        <family val="2"/>
        <scheme val="minor"/>
      </rPr>
      <t xml:space="preserve">“The most sustainable products are the ones you don’t buy.” </t>
    </r>
    <r>
      <rPr>
        <sz val="14"/>
        <color theme="1" tint="0.249977111117893"/>
        <rFont val="Calibri"/>
        <family val="2"/>
        <scheme val="minor"/>
      </rPr>
      <t xml:space="preserve">  
Before purchasing new goods, we ask these questions:
     * Is the product </t>
    </r>
    <r>
      <rPr>
        <i/>
        <sz val="14"/>
        <color theme="1" tint="0.249977111117893"/>
        <rFont val="Calibri"/>
        <family val="2"/>
        <scheme val="minor"/>
      </rPr>
      <t>function</t>
    </r>
    <r>
      <rPr>
        <sz val="14"/>
        <color theme="1" tint="0.249977111117893"/>
        <rFont val="Calibri"/>
        <family val="2"/>
        <scheme val="minor"/>
      </rPr>
      <t xml:space="preserve"> still required?
     * Is the </t>
    </r>
    <r>
      <rPr>
        <i/>
        <sz val="14"/>
        <color theme="1" tint="0.249977111117893"/>
        <rFont val="Calibri"/>
        <family val="2"/>
        <scheme val="minor"/>
      </rPr>
      <t xml:space="preserve">current product </t>
    </r>
    <r>
      <rPr>
        <sz val="14"/>
        <color theme="1" tint="0.249977111117893"/>
        <rFont val="Calibri"/>
        <family val="2"/>
        <scheme val="minor"/>
      </rPr>
      <t xml:space="preserve">repairable / upgradable? 
     * Could </t>
    </r>
    <r>
      <rPr>
        <i/>
        <sz val="14"/>
        <color theme="1" tint="0.249977111117893"/>
        <rFont val="Calibri"/>
        <family val="2"/>
        <scheme val="minor"/>
      </rPr>
      <t>other in-house assets</t>
    </r>
    <r>
      <rPr>
        <sz val="14"/>
        <color theme="1" tint="0.249977111117893"/>
        <rFont val="Calibri"/>
        <family val="2"/>
        <scheme val="minor"/>
      </rPr>
      <t xml:space="preserve"> satisfy the desired function?
     * Are other “access over ownership” options viable?  (e.g., borrowing, sharing, pay-for-use) </t>
    </r>
  </si>
  <si>
    <r>
      <t xml:space="preserve">Does the product have a </t>
    </r>
    <r>
      <rPr>
        <b/>
        <sz val="14"/>
        <color theme="1" tint="0.249977111117893"/>
        <rFont val="Calibri"/>
        <family val="2"/>
        <scheme val="minor"/>
      </rPr>
      <t>water efficiency ecolabel?</t>
    </r>
  </si>
  <si>
    <r>
      <t xml:space="preserve">Has the supplier estimated the </t>
    </r>
    <r>
      <rPr>
        <b/>
        <sz val="14"/>
        <color theme="1" tint="0.249977111117893"/>
        <rFont val="Calibri"/>
        <family val="2"/>
        <scheme val="minor"/>
      </rPr>
      <t>GHGs emitted by the delivery / shipping / transportation</t>
    </r>
    <r>
      <rPr>
        <sz val="14"/>
        <color theme="1" tint="0.249977111117893"/>
        <rFont val="Calibri"/>
        <family val="2"/>
        <scheme val="minor"/>
      </rPr>
      <t xml:space="preserve"> of the product to the buyer?</t>
    </r>
  </si>
  <si>
    <r>
      <t xml:space="preserve">Has the supplier estimated the impact on user / worker / community </t>
    </r>
    <r>
      <rPr>
        <b/>
        <sz val="14"/>
        <color theme="1" tint="0.249977111117893"/>
        <rFont val="Calibri"/>
        <family val="2"/>
        <scheme val="minor"/>
      </rPr>
      <t>health and safety</t>
    </r>
    <r>
      <rPr>
        <sz val="14"/>
        <color theme="1" tint="0.249977111117893"/>
        <rFont val="Calibri"/>
        <family val="2"/>
        <scheme val="minor"/>
      </rPr>
      <t xml:space="preserve"> of product operations</t>
    </r>
    <r>
      <rPr>
        <b/>
        <sz val="14"/>
        <color theme="1" tint="0.249977111117893"/>
        <rFont val="Calibri"/>
        <family val="2"/>
        <scheme val="minor"/>
      </rPr>
      <t>?</t>
    </r>
  </si>
  <si>
    <r>
      <t xml:space="preserve">Has the supplier disclosed any </t>
    </r>
    <r>
      <rPr>
        <b/>
        <sz val="14"/>
        <color theme="1" tint="0.249977111117893"/>
        <rFont val="Calibri"/>
        <family val="2"/>
        <scheme val="minor"/>
      </rPr>
      <t>harmful materials</t>
    </r>
    <r>
      <rPr>
        <sz val="14"/>
        <color theme="1" tint="0.249977111117893"/>
        <rFont val="Calibri"/>
        <family val="2"/>
        <scheme val="minor"/>
      </rPr>
      <t xml:space="preserve"> (i.e., toxic materials, harmful chemicals, plastics) in the product?</t>
    </r>
  </si>
  <si>
    <r>
      <t xml:space="preserve">Has the supplier disclosed </t>
    </r>
    <r>
      <rPr>
        <b/>
        <sz val="14"/>
        <color theme="1" tint="0.249977111117893"/>
        <rFont val="Calibri"/>
        <family val="2"/>
        <scheme val="minor"/>
      </rPr>
      <t xml:space="preserve">traceability / chain of custody </t>
    </r>
    <r>
      <rPr>
        <sz val="14"/>
        <color theme="1" tint="0.249977111117893"/>
        <rFont val="Calibri"/>
        <family val="2"/>
        <scheme val="minor"/>
      </rPr>
      <t>certifications for materials used in the product?</t>
    </r>
  </si>
  <si>
    <t xml:space="preserve">   Sample SP Specifications for Products</t>
  </si>
  <si>
    <t xml:space="preserve">   Sample SP Specifications for Infrastructure / Construction Projects</t>
  </si>
  <si>
    <t xml:space="preserve">These specification should be blended with appropriate sustainability specifications, above. These specifications are often found in Community Benefit Agreements (CBAs) associated with such projects. </t>
  </si>
  <si>
    <r>
      <t xml:space="preserve"> 
</t>
    </r>
    <r>
      <rPr>
        <b/>
        <sz val="14"/>
        <color theme="1" tint="0.249977111117893"/>
        <rFont val="Calibri"/>
        <family val="2"/>
        <scheme val="minor"/>
      </rPr>
      <t>Project socio-economic-related specs</t>
    </r>
    <r>
      <rPr>
        <sz val="14"/>
        <color theme="1" tint="0.249977111117893"/>
        <rFont val="Calibri"/>
        <family val="2"/>
        <scheme val="minor"/>
      </rPr>
      <t xml:space="preserve">
    * Subcontracting to local community organizations
    * Subcontracting to social enterprises
    * Training of disadvantaged worker in trades
    * Equitable hiring practices
    * Comprehensive supplier Codes of Conduct
    * Safe and healthy worksites
    * Human / social services facilities improvements
    * Neighborhood improvements
</t>
    </r>
    <r>
      <rPr>
        <b/>
        <sz val="14"/>
        <color theme="1" tint="0.249977111117893"/>
        <rFont val="Calibri"/>
        <family val="2"/>
        <scheme val="minor"/>
      </rPr>
      <t>Project environmentally-related specs</t>
    </r>
    <r>
      <rPr>
        <sz val="14"/>
        <color theme="1" tint="0.249977111117893"/>
        <rFont val="Calibri"/>
        <family val="2"/>
        <scheme val="minor"/>
      </rPr>
      <t xml:space="preserve">
    * Use of low carbon materials from sustainable sources
    * Use of recycled materials or materials with recycled content
    * LEED or Living Building Challenge certification, or equivalent
    * Use of domestic materials 
    * Conservation of natural resources and biodiversity
  </t>
    </r>
  </si>
  <si>
    <r>
      <t xml:space="preserve">Sustainable procurement (SP) is about purchasing the most </t>
    </r>
    <r>
      <rPr>
        <b/>
        <sz val="14"/>
        <color theme="1" tint="0.249977111117893"/>
        <rFont val="Calibri"/>
        <family val="2"/>
        <scheme val="minor"/>
      </rPr>
      <t>sustainable goods and services / products</t>
    </r>
    <r>
      <rPr>
        <sz val="14"/>
        <color theme="1" tint="0.249977111117893"/>
        <rFont val="Calibri"/>
        <family val="2"/>
        <scheme val="minor"/>
      </rPr>
      <t>. This is a checklist of sustainability-related specifications that can be used in RFPs to ensure goods and services are environmentally and socially responsible. These specifications are in addition to the normal quality and performance specifications required by the user. The score is used in the SP Bid Appraisal Template.</t>
    </r>
  </si>
  <si>
    <t xml:space="preserve">Use all sample specifications that are appropriate for the tender, and add any others that would lead to the avoidance of GHG emissions associated with the acquisition. Tailor the specs: Rebalance the weights to reflect your priorities; use more granular radio button choices, to give partial marks on some specs; change the wording appropriately.
This kind of worksheet would be used for each product being bid. Starting selections in the yellow radio buttons are just sample illustrative choices. They would be changed to reflect how well a proposed product meets each spec.  </t>
  </si>
  <si>
    <r>
      <t>Is the product</t>
    </r>
    <r>
      <rPr>
        <b/>
        <sz val="14"/>
        <color theme="1" tint="0.249977111117893"/>
        <rFont val="Calibri"/>
        <family val="2"/>
        <scheme val="minor"/>
      </rPr>
      <t xml:space="preserve"> designed for take-back and disassembly</t>
    </r>
    <r>
      <rPr>
        <sz val="14"/>
        <color theme="1" tint="0.249977111117893"/>
        <rFont val="Calibri"/>
        <family val="2"/>
        <scheme val="minor"/>
      </rPr>
      <t>?</t>
    </r>
  </si>
  <si>
    <r>
      <t xml:space="preserve">Is the product </t>
    </r>
    <r>
      <rPr>
        <b/>
        <sz val="14"/>
        <color theme="1" tint="0.249977111117893"/>
        <rFont val="Calibri"/>
        <family val="2"/>
        <scheme val="minor"/>
      </rPr>
      <t>packaging</t>
    </r>
    <r>
      <rPr>
        <sz val="14"/>
        <color theme="1" tint="0.249977111117893"/>
        <rFont val="Calibri"/>
        <family val="2"/>
        <scheme val="minor"/>
      </rPr>
      <t xml:space="preserve"> </t>
    </r>
    <r>
      <rPr>
        <b/>
        <sz val="14"/>
        <color theme="1" tint="0.249977111117893"/>
        <rFont val="Calibri"/>
        <family val="2"/>
        <scheme val="minor"/>
      </rPr>
      <t>reusable and/or taken back</t>
    </r>
    <r>
      <rPr>
        <sz val="14"/>
        <color theme="1" tint="0.249977111117893"/>
        <rFont val="Calibri"/>
        <family val="2"/>
        <scheme val="minor"/>
      </rPr>
      <t xml:space="preserve"> by the supplier?</t>
    </r>
  </si>
  <si>
    <r>
      <t xml:space="preserve">What % of the products' </t>
    </r>
    <r>
      <rPr>
        <b/>
        <sz val="14"/>
        <color theme="1" tint="0.249977111117893"/>
        <rFont val="Calibri"/>
        <family val="2"/>
        <scheme val="minor"/>
      </rPr>
      <t>packaging</t>
    </r>
    <r>
      <rPr>
        <sz val="14"/>
        <color theme="1" tint="0.249977111117893"/>
        <rFont val="Calibri"/>
        <family val="2"/>
        <scheme val="minor"/>
      </rPr>
      <t xml:space="preserve"> made from</t>
    </r>
    <r>
      <rPr>
        <b/>
        <sz val="14"/>
        <color theme="1" tint="0.249977111117893"/>
        <rFont val="Calibri"/>
        <family val="2"/>
        <scheme val="minor"/>
      </rPr>
      <t xml:space="preserve"> recycled, renewable, and/or biodegradable materials?</t>
    </r>
  </si>
  <si>
    <r>
      <t xml:space="preserve">Has the supplier estimated the </t>
    </r>
    <r>
      <rPr>
        <b/>
        <sz val="14"/>
        <color theme="1" tint="0.249977111117893"/>
        <rFont val="Calibri"/>
        <family val="2"/>
        <scheme val="minor"/>
      </rPr>
      <t xml:space="preserve">waste / non-GHG emissions </t>
    </r>
    <r>
      <rPr>
        <sz val="14"/>
        <color theme="1" tint="0.249977111117893"/>
        <rFont val="Calibri"/>
        <family val="2"/>
        <scheme val="minor"/>
      </rPr>
      <t>from the product operations</t>
    </r>
    <r>
      <rPr>
        <b/>
        <sz val="14"/>
        <color theme="1" tint="0.249977111117893"/>
        <rFont val="Calibri"/>
        <family val="2"/>
        <scheme val="minor"/>
      </rPr>
      <t>?</t>
    </r>
  </si>
  <si>
    <r>
      <t>Is the product designed for</t>
    </r>
    <r>
      <rPr>
        <b/>
        <sz val="14"/>
        <color theme="1" tint="0.249977111117893"/>
        <rFont val="Calibri"/>
        <family val="2"/>
        <scheme val="minor"/>
      </rPr>
      <t xml:space="preserve"> accessibility </t>
    </r>
    <r>
      <rPr>
        <sz val="14"/>
        <color theme="1" tint="0.249977111117893"/>
        <rFont val="Calibri"/>
        <family val="2"/>
        <scheme val="minor"/>
      </rPr>
      <t xml:space="preserve">while ensuring </t>
    </r>
    <r>
      <rPr>
        <b/>
        <sz val="14"/>
        <color theme="1" tint="0.249977111117893"/>
        <rFont val="Calibri"/>
        <family val="2"/>
        <scheme val="minor"/>
      </rPr>
      <t>data security / privacy?</t>
    </r>
  </si>
  <si>
    <t>Use any that are appropriate for the works project. Add them to the above sample specifications.</t>
  </si>
  <si>
    <t>Use or tailor selected Ts and Cs from the samples below. Add any others that would increase supplier commitment to meeting science-based net-zero targets.</t>
  </si>
  <si>
    <r>
      <t xml:space="preserve">Contracts with winning suppliers stipulate an appropriate combination of </t>
    </r>
    <r>
      <rPr>
        <i/>
        <sz val="14"/>
        <color theme="1" tint="0.249977111117893"/>
        <rFont val="Calibri"/>
        <family val="2"/>
        <scheme val="minor"/>
      </rPr>
      <t xml:space="preserve">incentives, penalties and conditions </t>
    </r>
    <r>
      <rPr>
        <sz val="14"/>
        <color theme="1" tint="0.249977111117893"/>
        <rFont val="Calibri"/>
        <family val="2"/>
        <scheme val="minor"/>
      </rPr>
      <t>that reinforce supplier commitment to a sustainable business model and improving their environmental and social impacts.</t>
    </r>
  </si>
  <si>
    <r>
      <rPr>
        <b/>
        <i/>
        <sz val="16"/>
        <color theme="7" tint="-0.249977111117893"/>
        <rFont val="Calibri"/>
        <family val="2"/>
        <scheme val="minor"/>
      </rPr>
      <t>Sample Contractual Terms and Conditions</t>
    </r>
    <r>
      <rPr>
        <sz val="14"/>
        <color theme="7" tint="-0.249977111117893"/>
        <rFont val="Calibri"/>
        <family val="2"/>
        <scheme val="minor"/>
      </rPr>
      <t xml:space="preserve">
 </t>
    </r>
    <r>
      <rPr>
        <sz val="14"/>
        <color theme="1" tint="0.249977111117893"/>
        <rFont val="Calibri"/>
        <family val="2"/>
        <scheme val="minor"/>
      </rPr>
      <t xml:space="preserve">
     * </t>
    </r>
    <r>
      <rPr>
        <i/>
        <sz val="14"/>
        <color theme="1" tint="0.249977111117893"/>
        <rFont val="Calibri"/>
        <family val="2"/>
        <scheme val="minor"/>
      </rPr>
      <t xml:space="preserve">Financial penalties / bonuses </t>
    </r>
    <r>
      <rPr>
        <sz val="14"/>
        <color theme="1" tint="0.249977111117893"/>
        <rFont val="Calibri"/>
        <family val="2"/>
        <scheme val="minor"/>
      </rPr>
      <t xml:space="preserve">re completion of the supplier’s short-term sustainability action plans.
     * </t>
    </r>
    <r>
      <rPr>
        <i/>
        <sz val="14"/>
        <color theme="1" tint="0.249977111117893"/>
        <rFont val="Calibri"/>
        <family val="2"/>
        <scheme val="minor"/>
      </rPr>
      <t xml:space="preserve">Preferential payment terms or financing rates </t>
    </r>
    <r>
      <rPr>
        <sz val="14"/>
        <color theme="1" tint="0.249977111117893"/>
        <rFont val="Calibri"/>
        <family val="2"/>
        <scheme val="minor"/>
      </rPr>
      <t xml:space="preserve">based on sustainability targets, disclosures and progress. 
     * Suppliers must </t>
    </r>
    <r>
      <rPr>
        <i/>
        <sz val="14"/>
        <color theme="1" tint="0.249977111117893"/>
        <rFont val="Calibri"/>
        <family val="2"/>
        <scheme val="minor"/>
      </rPr>
      <t>publicly communicate</t>
    </r>
    <r>
      <rPr>
        <sz val="14"/>
        <color theme="1" tint="0.249977111117893"/>
        <rFont val="Calibri"/>
        <family val="2"/>
        <scheme val="minor"/>
      </rPr>
      <t xml:space="preserve"> their sustainability plans and progress toward a more sustainable business model.
        </t>
    </r>
    <r>
      <rPr>
        <sz val="12"/>
        <color theme="1" tint="0.249977111117893"/>
        <rFont val="Calibri"/>
        <family val="2"/>
        <scheme val="minor"/>
      </rPr>
      <t>e.g., post their net-zero commitment, targets, plans, and progress on their website</t>
    </r>
    <r>
      <rPr>
        <sz val="14"/>
        <color theme="1" tint="0.249977111117893"/>
        <rFont val="Calibri"/>
        <family val="2"/>
        <scheme val="minor"/>
      </rPr>
      <t xml:space="preserve">
     * Requirement that supplier require their </t>
    </r>
    <r>
      <rPr>
        <i/>
        <sz val="14"/>
        <color theme="1" tint="0.249977111117893"/>
        <rFont val="Calibri"/>
        <family val="2"/>
        <scheme val="minor"/>
      </rPr>
      <t xml:space="preserve">CEO’s compensation </t>
    </r>
    <r>
      <rPr>
        <sz val="14"/>
        <color theme="1" tint="0.249977111117893"/>
        <rFont val="Calibri"/>
        <family val="2"/>
        <scheme val="minor"/>
      </rPr>
      <t xml:space="preserve">be linked to meeting their short-term sustainability targets.
        </t>
    </r>
    <r>
      <rPr>
        <sz val="12"/>
        <color theme="1" tint="0.249977111117893"/>
        <rFont val="Calibri"/>
        <family val="2"/>
        <scheme val="minor"/>
      </rPr>
      <t xml:space="preserve">e.g., linked to meeting their short-term net-zero targets.
</t>
    </r>
    <r>
      <rPr>
        <sz val="14"/>
        <color theme="1" tint="0.249977111117893"/>
        <rFont val="Calibri"/>
        <family val="2"/>
        <scheme val="minor"/>
      </rPr>
      <t xml:space="preserve">
     * </t>
    </r>
    <r>
      <rPr>
        <i/>
        <sz val="14"/>
        <color theme="1" tint="0.249977111117893"/>
        <rFont val="Calibri"/>
        <family val="2"/>
        <scheme val="minor"/>
      </rPr>
      <t xml:space="preserve">Contract termination </t>
    </r>
    <r>
      <rPr>
        <sz val="14"/>
        <color theme="1" tint="0.249977111117893"/>
        <rFont val="Calibri"/>
        <family val="2"/>
        <scheme val="minor"/>
      </rPr>
      <t>if specified sustainability targets are not met.</t>
    </r>
  </si>
  <si>
    <r>
      <rPr>
        <b/>
        <sz val="13"/>
        <color theme="1"/>
        <rFont val="Calibri"/>
        <family val="2"/>
        <scheme val="minor"/>
      </rPr>
      <t xml:space="preserve">Terms of Use
</t>
    </r>
    <r>
      <rPr>
        <sz val="12"/>
        <color theme="1"/>
        <rFont val="Calibri"/>
        <family val="2"/>
        <scheme val="minor"/>
      </rPr>
      <t xml:space="preserve">This tool was developed by Bob Willard / Sustainability Advantage. It is freely available from the sustainabilityadvantage.com website. The tool is published under a Creative Commons-Attribution ShareAlike 4.0 International license. That is, users are free to share (copy and redistribute the material in any medium or format) and adapt (remix, transform, and build upon) the material for any purpose, even commercially, with appropriate attribution.
Use of the tool is at the user's own risk. Sustainability Advantage shall accept no liability in respect of any business, lending, or investment decisions which users choose to base in whole or in part on the use of this tool or its output. 
</t>
    </r>
    <r>
      <rPr>
        <b/>
        <sz val="12"/>
        <color theme="1"/>
        <rFont val="Calibri"/>
        <family val="2"/>
        <scheme val="minor"/>
      </rPr>
      <t>Feedback:</t>
    </r>
    <r>
      <rPr>
        <sz val="12"/>
        <color theme="1"/>
        <rFont val="Calibri"/>
        <family val="2"/>
        <scheme val="minor"/>
      </rPr>
      <t xml:space="preserve"> The tool is being continuously improved. Your suggestions are welcome. Please send your ideas to the email below. Thanks.</t>
    </r>
  </si>
  <si>
    <t>bobwillard@sustainabilityadvantage.com</t>
  </si>
  <si>
    <t>The Sustainable Procurement (SP) Toolkit includes five tools:
  * Sample product specifications 
  * Supplier sustainability assessment tool
  * Bid Appraisal Template 
  * Sample Ts &amp; Cs 
... plus a Total Cost of Ownership (TCO) tool, if appropriate to use.</t>
  </si>
  <si>
    <r>
      <t xml:space="preserve">Sustainable procurement ensures that buyers…
...obtain the </t>
    </r>
    <r>
      <rPr>
        <i/>
        <sz val="16"/>
        <color theme="1" tint="0.249977111117893"/>
        <rFont val="Calibri"/>
        <family val="2"/>
        <scheme val="minor"/>
      </rPr>
      <t>best value for money</t>
    </r>
    <r>
      <rPr>
        <sz val="16"/>
        <color theme="1" tint="0.249977111117893"/>
        <rFont val="Calibri"/>
        <family val="2"/>
        <scheme val="minor"/>
      </rPr>
      <t xml:space="preserve"> when purchasing…</t>
    </r>
    <r>
      <rPr>
        <b/>
        <i/>
        <sz val="16"/>
        <color theme="1" tint="0.249977111117893"/>
        <rFont val="Calibri"/>
        <family val="2"/>
        <scheme val="minor"/>
      </rPr>
      <t xml:space="preserve">
...</t>
    </r>
    <r>
      <rPr>
        <sz val="16"/>
        <color theme="1" tint="0.249977111117893"/>
        <rFont val="Calibri"/>
        <family val="2"/>
        <scheme val="minor"/>
      </rPr>
      <t xml:space="preserve">the </t>
    </r>
    <r>
      <rPr>
        <i/>
        <sz val="16"/>
        <color theme="1" tint="0.249977111117893"/>
        <rFont val="Calibri"/>
        <family val="2"/>
        <scheme val="minor"/>
      </rPr>
      <t>most sustainable goods and services…</t>
    </r>
    <r>
      <rPr>
        <b/>
        <i/>
        <sz val="16"/>
        <color theme="1" tint="0.249977111117893"/>
        <rFont val="Calibri"/>
        <family val="2"/>
        <scheme val="minor"/>
      </rPr>
      <t xml:space="preserve">
...</t>
    </r>
    <r>
      <rPr>
        <sz val="16"/>
        <color theme="1" tint="0.249977111117893"/>
        <rFont val="Calibri"/>
        <family val="2"/>
        <scheme val="minor"/>
      </rPr>
      <t xml:space="preserve">from the </t>
    </r>
    <r>
      <rPr>
        <i/>
        <sz val="16"/>
        <color theme="1" tint="0.249977111117893"/>
        <rFont val="Calibri"/>
        <family val="2"/>
        <scheme val="minor"/>
      </rPr>
      <t xml:space="preserve">most sustainable suppliers, </t>
    </r>
    <r>
      <rPr>
        <sz val="16"/>
        <color theme="1" tint="0.249977111117893"/>
        <rFont val="Calibri"/>
        <family val="2"/>
        <scheme val="minor"/>
      </rPr>
      <t xml:space="preserve">in support of... 
...the organization's stated </t>
    </r>
    <r>
      <rPr>
        <i/>
        <sz val="16"/>
        <color theme="1" tint="0.249977111117893"/>
        <rFont val="Calibri"/>
        <family val="2"/>
        <scheme val="minor"/>
      </rPr>
      <t xml:space="preserve">purpose and strategic goals.
</t>
    </r>
    <r>
      <rPr>
        <sz val="16"/>
        <color theme="1" tint="0.249977111117893"/>
        <rFont val="Calibri"/>
        <family val="2"/>
        <scheme val="minor"/>
      </rPr>
      <t>This toolkit expedites the smooth integration of sustainable procurement elements into any existing procurement process.</t>
    </r>
  </si>
  <si>
    <r>
      <t>The tools:
 * Supplier Disclosure Tool ------------------
 * Sample Product Specifications -----------
 * Bid Appraisal Template ---------------------  
 * Total Cost of Ownership (TCO) Tool ----</t>
    </r>
    <r>
      <rPr>
        <b/>
        <sz val="14"/>
        <color theme="1" tint="0.249977111117893"/>
        <rFont val="Calibri"/>
        <family val="2"/>
        <scheme val="minor"/>
      </rPr>
      <t xml:space="preserve">
</t>
    </r>
    <r>
      <rPr>
        <sz val="14"/>
        <color theme="1" tint="0.249977111117893"/>
        <rFont val="Calibri"/>
        <family val="2"/>
        <scheme val="minor"/>
      </rPr>
      <t xml:space="preserve"> * Sample Ts &amp; Cs -------------------------------</t>
    </r>
  </si>
  <si>
    <r>
      <t xml:space="preserve">When to use each tool:
* </t>
    </r>
    <r>
      <rPr>
        <i/>
        <sz val="14"/>
        <color theme="1" tint="0.249977111117893"/>
        <rFont val="Calibri"/>
        <family val="2"/>
        <scheme val="minor"/>
      </rPr>
      <t>Pre-qualification</t>
    </r>
    <r>
      <rPr>
        <sz val="14"/>
        <color theme="1" tint="0.249977111117893"/>
        <rFont val="Calibri"/>
        <family val="2"/>
        <scheme val="minor"/>
      </rPr>
      <t xml:space="preserve">: All suppliers disclose their scores. 
* </t>
    </r>
    <r>
      <rPr>
        <i/>
        <sz val="14"/>
        <color theme="1" tint="0.249977111117893"/>
        <rFont val="Calibri"/>
        <family val="2"/>
        <scheme val="minor"/>
      </rPr>
      <t xml:space="preserve">RFP time: </t>
    </r>
    <r>
      <rPr>
        <sz val="14"/>
        <color theme="1" tint="0.249977111117893"/>
        <rFont val="Calibri"/>
        <family val="2"/>
        <scheme val="minor"/>
      </rPr>
      <t xml:space="preserve">The buyer includes appropriate product specifications in the RFP.
* </t>
    </r>
    <r>
      <rPr>
        <i/>
        <sz val="14"/>
        <color theme="1" tint="0.249977111117893"/>
        <rFont val="Calibri"/>
        <family val="2"/>
        <scheme val="minor"/>
      </rPr>
      <t xml:space="preserve">Bid appraisal time: </t>
    </r>
    <r>
      <rPr>
        <sz val="14"/>
        <color theme="1" tint="0.249977111117893"/>
        <rFont val="Calibri"/>
        <family val="2"/>
        <scheme val="minor"/>
      </rPr>
      <t xml:space="preserve">The buyer assesses suppliers' bids / proposals
* </t>
    </r>
    <r>
      <rPr>
        <i/>
        <sz val="14"/>
        <color theme="1" tint="0.249977111117893"/>
        <rFont val="Calibri"/>
        <family val="2"/>
        <scheme val="minor"/>
      </rPr>
      <t>Bid appraisal time:</t>
    </r>
    <r>
      <rPr>
        <sz val="14"/>
        <color theme="1" tint="0.249977111117893"/>
        <rFont val="Calibri"/>
        <family val="2"/>
        <scheme val="minor"/>
      </rPr>
      <t xml:space="preserve"> The buyer assesses ongoing costs &amp; benefits of the acquisition.
* </t>
    </r>
    <r>
      <rPr>
        <i/>
        <sz val="14"/>
        <color theme="1" tint="0.249977111117893"/>
        <rFont val="Calibri"/>
        <family val="2"/>
        <scheme val="minor"/>
      </rPr>
      <t>Contract time:</t>
    </r>
    <r>
      <rPr>
        <sz val="14"/>
        <color theme="1" tint="0.249977111117893"/>
        <rFont val="Calibri"/>
        <family val="2"/>
        <scheme val="minor"/>
      </rPr>
      <t xml:space="preserve"> The Ts &amp; Cs commit the winning supplier to meeting net-zero targets.</t>
    </r>
  </si>
  <si>
    <t>How to use the SP Toolkit to Expedite Sustainable Procurement</t>
  </si>
  <si>
    <r>
      <rPr>
        <b/>
        <sz val="14"/>
        <color theme="1" tint="0.249977111117893"/>
        <rFont val="Calibri"/>
        <family val="2"/>
      </rPr>
      <t xml:space="preserve">• </t>
    </r>
    <r>
      <rPr>
        <b/>
        <i/>
        <sz val="14"/>
        <color theme="3" tint="0.39997558519241921"/>
        <rFont val="Calibri"/>
        <family val="2"/>
      </rPr>
      <t xml:space="preserve">Signal: </t>
    </r>
    <r>
      <rPr>
        <b/>
        <sz val="14"/>
        <color theme="1" tint="0.249977111117893"/>
        <rFont val="Calibri"/>
        <family val="2"/>
        <scheme val="minor"/>
      </rPr>
      <t>Pre-assess all suppliers’ on their sustainability performance</t>
    </r>
    <r>
      <rPr>
        <sz val="14"/>
        <color theme="1" tint="0.249977111117893"/>
        <rFont val="Calibri"/>
        <family val="2"/>
        <scheme val="minor"/>
      </rPr>
      <t xml:space="preserve">
    * Use the </t>
    </r>
    <r>
      <rPr>
        <b/>
        <sz val="14"/>
        <color theme="6" tint="-0.249977111117893"/>
        <rFont val="Calibri"/>
        <family val="2"/>
        <scheme val="minor"/>
      </rPr>
      <t xml:space="preserve">Basic Sustainability Assessment Tool (BSAT)  </t>
    </r>
    <r>
      <rPr>
        <sz val="14"/>
        <color theme="1" tint="0.249977111117893"/>
        <rFont val="Calibri"/>
        <family val="2"/>
        <scheme val="minor"/>
      </rPr>
      <t xml:space="preserve">to assess suppliers' sustainability scores. 
    * Request CFO sign-off, with 10% reduction of score if no CFO sign-off. 
    * It's voluntary. Current suppliers are given 3-6 months to complete it. Their score is zero if they don’t disclose their answers.
    * New suppliers complete the assessment when they register as new suppliers. 
    * Suppliers’ scores become part of suppliers’ profiles in the Supplier Database. 
    * Suppliers can update their answers / scores at any time, including at RFx time.
• </t>
    </r>
    <r>
      <rPr>
        <b/>
        <i/>
        <sz val="14"/>
        <color theme="3" tint="0.39997558519241921"/>
        <rFont val="Calibri"/>
        <family val="2"/>
        <scheme val="minor"/>
      </rPr>
      <t>Prefer / Weight:</t>
    </r>
    <r>
      <rPr>
        <sz val="14"/>
        <color theme="1" tint="0.249977111117893"/>
        <rFont val="Calibri"/>
        <family val="2"/>
        <scheme val="minor"/>
      </rPr>
      <t xml:space="preserve"> </t>
    </r>
    <r>
      <rPr>
        <b/>
        <sz val="14"/>
        <color theme="1" tint="0.249977111117893"/>
        <rFont val="Calibri"/>
        <family val="2"/>
        <scheme val="minor"/>
      </rPr>
      <t xml:space="preserve">At tender / RFx time </t>
    </r>
    <r>
      <rPr>
        <sz val="14"/>
        <color theme="1" tint="0.249977111117893"/>
        <rFont val="Calibri"/>
        <family val="2"/>
        <scheme val="minor"/>
      </rPr>
      <t xml:space="preserve">
    * Specify heavy weight (i.e., 10-20% of the points) for </t>
    </r>
    <r>
      <rPr>
        <b/>
        <i/>
        <sz val="14"/>
        <color theme="6" tint="-0.249977111117893"/>
        <rFont val="Calibri"/>
        <family val="2"/>
        <scheme val="minor"/>
      </rPr>
      <t>supplier</t>
    </r>
    <r>
      <rPr>
        <b/>
        <sz val="14"/>
        <color theme="6" tint="-0.249977111117893"/>
        <rFont val="Calibri"/>
        <family val="2"/>
        <scheme val="minor"/>
      </rPr>
      <t xml:space="preserve"> score on BSAT</t>
    </r>
    <r>
      <rPr>
        <sz val="14"/>
        <color theme="1" tint="0.249977111117893"/>
        <rFont val="Calibri"/>
        <family val="2"/>
        <scheme val="minor"/>
      </rPr>
      <t xml:space="preserve">.
    * Specify heavy weight (i.e., 10-20% of the points) for low-carbon &amp; circularity </t>
    </r>
    <r>
      <rPr>
        <b/>
        <i/>
        <sz val="14"/>
        <color theme="6" tint="-0.249977111117893"/>
        <rFont val="Calibri"/>
        <family val="2"/>
        <scheme val="minor"/>
      </rPr>
      <t>product specs / criteria</t>
    </r>
    <r>
      <rPr>
        <i/>
        <sz val="14"/>
        <color theme="1" tint="0.249977111117893"/>
        <rFont val="Calibri"/>
        <family val="2"/>
        <scheme val="minor"/>
      </rPr>
      <t>.</t>
    </r>
    <r>
      <rPr>
        <sz val="14"/>
        <color theme="1" tint="0.249977111117893"/>
        <rFont val="Calibri"/>
        <family val="2"/>
        <scheme val="minor"/>
      </rPr>
      <t xml:space="preserve">
    * Use the </t>
    </r>
    <r>
      <rPr>
        <b/>
        <sz val="14"/>
        <color theme="6" tint="-0.249977111117893"/>
        <rFont val="Calibri"/>
        <family val="2"/>
        <scheme val="minor"/>
      </rPr>
      <t>Bid Appraisal Template</t>
    </r>
    <r>
      <rPr>
        <sz val="14"/>
        <color theme="1" tint="0.249977111117893"/>
        <rFont val="Calibri"/>
        <family val="2"/>
        <scheme val="minor"/>
      </rPr>
      <t xml:space="preserve"> to allocate 10%-30% of the points to each of the supplier and product scores.
    * Use the </t>
    </r>
    <r>
      <rPr>
        <b/>
        <sz val="14"/>
        <color theme="6" tint="-0.249977111117893"/>
        <rFont val="Calibri"/>
        <family val="2"/>
        <scheme val="minor"/>
      </rPr>
      <t>Total Cost of Ownership (TCO) Tool</t>
    </r>
    <r>
      <rPr>
        <sz val="14"/>
        <color theme="1" tint="0.249977111117893"/>
        <rFont val="Calibri"/>
        <family val="2"/>
        <scheme val="minor"/>
      </rPr>
      <t xml:space="preserve">, if appropriate, to assess ongoing cashflows for this acquisition.
    * </t>
    </r>
    <r>
      <rPr>
        <b/>
        <sz val="14"/>
        <color theme="6" tint="-0.249977111117893"/>
        <rFont val="Calibri"/>
        <family val="2"/>
        <scheme val="minor"/>
      </rPr>
      <t xml:space="preserve">Ts &amp; Cs in the contract </t>
    </r>
    <r>
      <rPr>
        <sz val="14"/>
        <color theme="1" tint="0.249977111117893"/>
        <rFont val="Calibri"/>
        <family val="2"/>
        <scheme val="minor"/>
      </rPr>
      <t>require  third-party verification, penalties and incentives to meet commitments and plans.</t>
    </r>
  </si>
  <si>
    <t>Product Specifications Checklist</t>
  </si>
  <si>
    <t>Bid Appraisal Template</t>
  </si>
  <si>
    <t>Sample Terms and Conditions (Ts &amp; Cs)</t>
  </si>
  <si>
    <r>
      <t xml:space="preserve">The SME-friendly </t>
    </r>
    <r>
      <rPr>
        <b/>
        <i/>
        <sz val="16"/>
        <color theme="4" tint="-0.249977111117893"/>
        <rFont val="Calibri"/>
        <family val="2"/>
        <scheme val="minor"/>
      </rPr>
      <t xml:space="preserve">Basic Sustainability Assessment Tool (BSAT) </t>
    </r>
    <r>
      <rPr>
        <b/>
        <sz val="16"/>
        <color theme="4" tint="-0.249977111117893"/>
        <rFont val="Calibri"/>
        <family val="2"/>
        <scheme val="minor"/>
      </rPr>
      <t xml:space="preserve">enables any supplier to assess its progress toward 
causing no harm to people and the environment, as well as its 
positive impacts on people and the environment. </t>
    </r>
  </si>
  <si>
    <t>Basic Sustainability Assessment Tool (BSAT)</t>
  </si>
  <si>
    <t>It is the same generic assessment tool that can be used by any organization for this purpose. It is freely available here:</t>
  </si>
  <si>
    <t xml:space="preserve">Supplier Sustainability Assessment Tool </t>
  </si>
  <si>
    <t xml:space="preserve">Complete this appraisal worksheet for each bid, using it to generate a weighted score for each bid. 
Starting values in yellow cells are just sample place-holders to illustrate how the formulas work. Overwrite them with values that are appropriate to your situation. </t>
  </si>
  <si>
    <t>% Weight
(% of points)</t>
  </si>
  <si>
    <t>Score
(0-100%)</t>
  </si>
  <si>
    <r>
      <t xml:space="preserve">Product quality </t>
    </r>
    <r>
      <rPr>
        <sz val="18"/>
        <color theme="1" tint="0.249977111117893"/>
        <rFont val="Calibri"/>
        <family val="2"/>
        <scheme val="minor"/>
      </rPr>
      <t>and performance</t>
    </r>
  </si>
  <si>
    <r>
      <t xml:space="preserve"> Supplier performance, </t>
    </r>
    <r>
      <rPr>
        <sz val="18"/>
        <color theme="7" tint="-0.249977111117893"/>
        <rFont val="Calibri"/>
        <family val="2"/>
        <scheme val="minor"/>
      </rPr>
      <t>capacity, attributes</t>
    </r>
  </si>
  <si>
    <r>
      <t>Price / Total Cost of Ownership (TCO)</t>
    </r>
    <r>
      <rPr>
        <b/>
        <vertAlign val="superscript"/>
        <sz val="18"/>
        <color theme="1" tint="0.249977111117893"/>
        <rFont val="Calibri"/>
        <family val="2"/>
        <scheme val="minor"/>
      </rPr>
      <t>3</t>
    </r>
  </si>
  <si>
    <r>
      <rPr>
        <vertAlign val="superscript"/>
        <sz val="12"/>
        <color theme="1"/>
        <rFont val="Calibri"/>
        <family val="2"/>
        <scheme val="minor"/>
      </rPr>
      <t xml:space="preserve">1 </t>
    </r>
    <r>
      <rPr>
        <sz val="12"/>
        <color theme="1"/>
        <rFont val="Calibri"/>
        <family val="2"/>
        <scheme val="minor"/>
      </rPr>
      <t>See the Sample Product Specs tab</t>
    </r>
  </si>
  <si>
    <r>
      <rPr>
        <vertAlign val="superscript"/>
        <sz val="12"/>
        <color theme="1"/>
        <rFont val="Calibri"/>
        <family val="2"/>
        <scheme val="minor"/>
      </rPr>
      <t>2</t>
    </r>
    <r>
      <rPr>
        <sz val="12"/>
        <color theme="1"/>
        <rFont val="Calibri"/>
        <family val="2"/>
        <scheme val="minor"/>
      </rPr>
      <t>See the Supplier Assessment tab</t>
    </r>
  </si>
  <si>
    <r>
      <t xml:space="preserve">This template uses a multi-criteria analysis (MCA) structured decision-making approach to evaluate supplier bids. It helps ensure that the buyer obtains the best value for money. That is, it helps determine whether procuring the most sustainable product from the most sustainable supplier is the best business decision.
The template is used to show how to assign significant weight (i.e., </t>
    </r>
    <r>
      <rPr>
        <b/>
        <sz val="14"/>
        <color theme="1" tint="0.249977111117893"/>
        <rFont val="Calibri"/>
        <family val="2"/>
        <scheme val="minor"/>
      </rPr>
      <t>10-30%</t>
    </r>
    <r>
      <rPr>
        <sz val="14"/>
        <color theme="1" tint="0.249977111117893"/>
        <rFont val="Calibri"/>
        <family val="2"/>
        <scheme val="minor"/>
      </rPr>
      <t>) to product and supplier sustainability attributes.  The relative weights of these criteria send a strong signal to suppliers that their commitment to sustainability matters. These weighted criteria should be added to the current bid appraisal template used by the buyer.</t>
    </r>
  </si>
  <si>
    <r>
      <t xml:space="preserve"> </t>
    </r>
    <r>
      <rPr>
        <b/>
        <i/>
        <sz val="18"/>
        <color rgb="FF669900"/>
        <rFont val="Calibri"/>
        <family val="2"/>
        <scheme val="minor"/>
      </rPr>
      <t>Supplier sustainability performance</t>
    </r>
    <r>
      <rPr>
        <b/>
        <i/>
        <vertAlign val="superscript"/>
        <sz val="18"/>
        <color rgb="FF669900"/>
        <rFont val="Calibri"/>
        <family val="2"/>
        <scheme val="minor"/>
      </rPr>
      <t>2</t>
    </r>
  </si>
  <si>
    <r>
      <t xml:space="preserve"> </t>
    </r>
    <r>
      <rPr>
        <b/>
        <i/>
        <sz val="18"/>
        <color rgb="FF669900"/>
        <rFont val="Calibri"/>
        <family val="2"/>
        <scheme val="minor"/>
      </rPr>
      <t>Product sustainability quality</t>
    </r>
    <r>
      <rPr>
        <b/>
        <i/>
        <vertAlign val="superscript"/>
        <sz val="18"/>
        <color rgb="FF669900"/>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</si>
</sst>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Red]\-&quot;$&quot;#,##0.00"/>
    <numFmt numFmtId="164" formatCode="_(&quot;$&quot;* #,##0.00_);_(&quot;$&quot;* \(#,##0.00\);_(&quot;$&quot;* &quot;-&quot;??_);_(@_)"/>
    <numFmt numFmtId="165" formatCode="[$$-409]#,##0.00"/>
    <numFmt numFmtId="166" formatCode="&quot;$&quot;#,##0"/>
    <numFmt numFmtId="167" formatCode="[$$-409]#,##0"/>
    <numFmt numFmtId="168" formatCode="&quot;$&quot;#,##0.00"/>
    <numFmt numFmtId="169" formatCode="#,##0.0"/>
    <numFmt numFmtId="170" formatCode="0.0%"/>
    <numFmt numFmtId="171" formatCode="_(&quot;$&quot;* #,##0_);_(&quot;$&quot;* \(#,##0\);_(&quot;$&quot;* &quot;-&quot;??_);_(@_)"/>
    <numFmt numFmtId="172" formatCode="&quot;$&quot;#,##0_);\(&quot;$&quot;#,##0\)"/>
  </numFmts>
  <fonts count="65" x14ac:knownFonts="1">
    <font>
      <sz val="11"/>
      <color theme="1"/>
      <name val="Calibri"/>
      <family val="2"/>
      <scheme val="minor"/>
    </font>
    <font>
      <u/>
      <sz val="11"/>
      <color theme="10"/>
      <name val="Calibri"/>
      <family val="2"/>
      <scheme val="minor"/>
    </font>
    <font>
      <sz val="12"/>
      <name val="Arial"/>
      <family val="2"/>
    </font>
    <font>
      <sz val="11"/>
      <color theme="1"/>
      <name val="Calibri"/>
      <family val="2"/>
      <scheme val="minor"/>
    </font>
    <font>
      <sz val="12"/>
      <color theme="1"/>
      <name val="Calibri"/>
      <family val="2"/>
      <scheme val="minor"/>
    </font>
    <font>
      <sz val="11"/>
      <color theme="0"/>
      <name val="Calibri"/>
      <family val="2"/>
      <scheme val="minor"/>
    </font>
    <font>
      <b/>
      <sz val="18"/>
      <color theme="0"/>
      <name val="Calibri"/>
      <family val="2"/>
      <scheme val="minor"/>
    </font>
    <font>
      <sz val="16"/>
      <color theme="1" tint="0.249977111117893"/>
      <name val="Calibri"/>
      <family val="2"/>
      <scheme val="minor"/>
    </font>
    <font>
      <i/>
      <sz val="16"/>
      <color theme="1" tint="0.249977111117893"/>
      <name val="Calibri"/>
      <family val="2"/>
      <scheme val="minor"/>
    </font>
    <font>
      <b/>
      <i/>
      <sz val="16"/>
      <color theme="1" tint="0.249977111117893"/>
      <name val="Calibri"/>
      <family val="2"/>
      <scheme val="minor"/>
    </font>
    <font>
      <sz val="12"/>
      <color theme="1" tint="0.249977111117893"/>
      <name val="Calibri"/>
      <family val="2"/>
      <scheme val="minor"/>
    </font>
    <font>
      <b/>
      <sz val="10"/>
      <color theme="1" tint="0.34998626667073579"/>
      <name val="Calibri"/>
      <family val="2"/>
      <scheme val="minor"/>
    </font>
    <font>
      <b/>
      <sz val="16"/>
      <color theme="0"/>
      <name val="Calibri"/>
      <family val="2"/>
      <scheme val="minor"/>
    </font>
    <font>
      <b/>
      <sz val="14"/>
      <color theme="0"/>
      <name val="Calibri"/>
      <family val="2"/>
      <scheme val="minor"/>
    </font>
    <font>
      <sz val="14"/>
      <color theme="1" tint="0.249977111117893"/>
      <name val="Calibri"/>
      <family val="2"/>
      <scheme val="minor"/>
    </font>
    <font>
      <i/>
      <sz val="14"/>
      <color theme="1" tint="0.249977111117893"/>
      <name val="Calibri"/>
      <family val="2"/>
      <scheme val="minor"/>
    </font>
    <font>
      <b/>
      <sz val="14"/>
      <color theme="1" tint="0.249977111117893"/>
      <name val="Calibri"/>
      <family val="2"/>
      <scheme val="minor"/>
    </font>
    <font>
      <b/>
      <sz val="12"/>
      <color theme="1" tint="0.249977111117893"/>
      <name val="Calibri"/>
      <family val="2"/>
      <scheme val="minor"/>
    </font>
    <font>
      <sz val="11"/>
      <color theme="1" tint="0.249977111117893"/>
      <name val="Calibri"/>
      <family val="2"/>
      <scheme val="minor"/>
    </font>
    <font>
      <vertAlign val="superscript"/>
      <sz val="11"/>
      <color theme="1"/>
      <name val="Calibri"/>
      <family val="2"/>
      <scheme val="minor"/>
    </font>
    <font>
      <sz val="12"/>
      <name val="Calibri"/>
      <family val="2"/>
      <scheme val="minor"/>
    </font>
    <font>
      <b/>
      <i/>
      <sz val="16"/>
      <color theme="7" tint="-0.249977111117893"/>
      <name val="Calibri"/>
      <family val="2"/>
      <scheme val="minor"/>
    </font>
    <font>
      <sz val="14"/>
      <color theme="7" tint="-0.249977111117893"/>
      <name val="Calibri"/>
      <family val="2"/>
      <scheme val="minor"/>
    </font>
    <font>
      <i/>
      <sz val="12"/>
      <color theme="1" tint="0.249977111117893"/>
      <name val="Calibri"/>
      <family val="2"/>
      <scheme val="minor"/>
    </font>
    <font>
      <b/>
      <sz val="11"/>
      <color theme="1"/>
      <name val="Calibri"/>
      <family val="2"/>
      <scheme val="minor"/>
    </font>
    <font>
      <sz val="8"/>
      <color rgb="FF000000"/>
      <name val="Segoe UI"/>
      <family val="2"/>
    </font>
    <font>
      <b/>
      <sz val="16"/>
      <color theme="4" tint="-0.249977111117893"/>
      <name val="Calibri"/>
      <family val="2"/>
      <scheme val="minor"/>
    </font>
    <font>
      <sz val="16"/>
      <color theme="4" tint="-0.249977111117893"/>
      <name val="Calibri"/>
      <family val="2"/>
      <scheme val="minor"/>
    </font>
    <font>
      <b/>
      <sz val="18"/>
      <color theme="1" tint="0.249977111117893"/>
      <name val="Calibri"/>
      <family val="2"/>
      <scheme val="minor"/>
    </font>
    <font>
      <b/>
      <sz val="16"/>
      <color theme="1" tint="0.249977111117893"/>
      <name val="Calibri"/>
      <family val="2"/>
      <scheme val="minor"/>
    </font>
    <font>
      <b/>
      <sz val="18"/>
      <color theme="7" tint="-0.249977111117893"/>
      <name val="Calibri"/>
      <family val="2"/>
      <scheme val="minor"/>
    </font>
    <font>
      <b/>
      <i/>
      <sz val="18"/>
      <color theme="7" tint="-0.249977111117893"/>
      <name val="Calibri"/>
      <family val="2"/>
      <scheme val="minor"/>
    </font>
    <font>
      <sz val="16"/>
      <color theme="7" tint="-0.249977111117893"/>
      <name val="Calibri"/>
      <family val="2"/>
      <scheme val="minor"/>
    </font>
    <font>
      <b/>
      <sz val="12"/>
      <color theme="0"/>
      <name val="Calibri"/>
      <family val="2"/>
      <scheme val="minor"/>
    </font>
    <font>
      <b/>
      <sz val="20"/>
      <color theme="0"/>
      <name val="Calibri"/>
      <family val="2"/>
      <scheme val="minor"/>
    </font>
    <font>
      <sz val="12"/>
      <color theme="0"/>
      <name val="Arial"/>
      <family val="2"/>
    </font>
    <font>
      <sz val="10"/>
      <color theme="1" tint="0.249977111117893"/>
      <name val="Calibri"/>
      <family val="2"/>
      <scheme val="minor"/>
    </font>
    <font>
      <sz val="14"/>
      <color theme="1"/>
      <name val="Calibri"/>
      <family val="2"/>
      <scheme val="minor"/>
    </font>
    <font>
      <vertAlign val="superscript"/>
      <sz val="14"/>
      <color theme="1" tint="0.249977111117893"/>
      <name val="Calibri"/>
      <family val="2"/>
      <scheme val="minor"/>
    </font>
    <font>
      <b/>
      <i/>
      <sz val="16"/>
      <color theme="0"/>
      <name val="Calibri"/>
      <family val="2"/>
      <scheme val="minor"/>
    </font>
    <font>
      <sz val="10"/>
      <color theme="1"/>
      <name val="Calibri"/>
      <family val="2"/>
      <scheme val="minor"/>
    </font>
    <font>
      <b/>
      <i/>
      <sz val="12"/>
      <color theme="1" tint="0.249977111117893"/>
      <name val="Calibri"/>
      <family val="2"/>
      <scheme val="minor"/>
    </font>
    <font>
      <b/>
      <i/>
      <sz val="18"/>
      <color theme="0"/>
      <name val="Calibri"/>
      <family val="2"/>
      <scheme val="minor"/>
    </font>
    <font>
      <sz val="10"/>
      <color indexed="81"/>
      <name val="Arial"/>
      <family val="2"/>
    </font>
    <font>
      <b/>
      <sz val="10"/>
      <color indexed="81"/>
      <name val="Arial"/>
      <family val="2"/>
    </font>
    <font>
      <b/>
      <i/>
      <sz val="14"/>
      <color theme="1" tint="0.249977111117893"/>
      <name val="Calibri"/>
      <family val="2"/>
      <scheme val="minor"/>
    </font>
    <font>
      <vertAlign val="superscript"/>
      <sz val="12"/>
      <color theme="1"/>
      <name val="Calibri"/>
      <family val="2"/>
      <scheme val="minor"/>
    </font>
    <font>
      <sz val="11"/>
      <color theme="1"/>
      <name val="Arial"/>
      <family val="2"/>
    </font>
    <font>
      <b/>
      <i/>
      <sz val="12"/>
      <color theme="7" tint="-0.249977111117893"/>
      <name val="Calibri"/>
      <family val="2"/>
      <scheme val="minor"/>
    </font>
    <font>
      <sz val="13"/>
      <color theme="1"/>
      <name val="Calibri"/>
      <family val="2"/>
      <scheme val="minor"/>
    </font>
    <font>
      <b/>
      <sz val="13"/>
      <color theme="1"/>
      <name val="Calibri"/>
      <family val="2"/>
      <scheme val="minor"/>
    </font>
    <font>
      <b/>
      <sz val="12"/>
      <color theme="1"/>
      <name val="Calibri"/>
      <family val="2"/>
      <scheme val="minor"/>
    </font>
    <font>
      <b/>
      <sz val="14"/>
      <color theme="1" tint="0.249977111117893"/>
      <name val="Calibri"/>
      <family val="2"/>
    </font>
    <font>
      <b/>
      <i/>
      <sz val="14"/>
      <color theme="3" tint="0.39997558519241921"/>
      <name val="Calibri"/>
      <family val="2"/>
    </font>
    <font>
      <b/>
      <sz val="14"/>
      <color theme="6" tint="-0.249977111117893"/>
      <name val="Calibri"/>
      <family val="2"/>
      <scheme val="minor"/>
    </font>
    <font>
      <b/>
      <i/>
      <sz val="14"/>
      <color theme="3" tint="0.39997558519241921"/>
      <name val="Calibri"/>
      <family val="2"/>
      <scheme val="minor"/>
    </font>
    <font>
      <b/>
      <i/>
      <sz val="14"/>
      <color theme="6" tint="-0.249977111117893"/>
      <name val="Calibri"/>
      <family val="2"/>
      <scheme val="minor"/>
    </font>
    <font>
      <b/>
      <i/>
      <sz val="16"/>
      <color theme="4" tint="-0.249977111117893"/>
      <name val="Calibri"/>
      <family val="2"/>
      <scheme val="minor"/>
    </font>
    <font>
      <sz val="18"/>
      <color theme="1" tint="0.249977111117893"/>
      <name val="Calibri"/>
      <family val="2"/>
      <scheme val="minor"/>
    </font>
    <font>
      <b/>
      <i/>
      <sz val="18"/>
      <color rgb="FF669900"/>
      <name val="Calibri"/>
      <family val="2"/>
      <scheme val="minor"/>
    </font>
    <font>
      <b/>
      <sz val="18"/>
      <color rgb="FF669900"/>
      <name val="Calibri"/>
      <family val="2"/>
      <scheme val="minor"/>
    </font>
    <font>
      <sz val="16"/>
      <color rgb="FF669900"/>
      <name val="Calibri"/>
      <family val="2"/>
      <scheme val="minor"/>
    </font>
    <font>
      <sz val="18"/>
      <color theme="7" tint="-0.249977111117893"/>
      <name val="Calibri"/>
      <family val="2"/>
      <scheme val="minor"/>
    </font>
    <font>
      <b/>
      <vertAlign val="superscript"/>
      <sz val="18"/>
      <color theme="1" tint="0.249977111117893"/>
      <name val="Calibri"/>
      <family val="2"/>
      <scheme val="minor"/>
    </font>
    <font>
      <b/>
      <i/>
      <vertAlign val="superscript"/>
      <sz val="18"/>
      <color rgb="FF6699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2499465926084170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7" tint="-0.249977111117893"/>
        <bgColor indexed="64"/>
      </patternFill>
    </fill>
    <fill>
      <patternFill patternType="solid">
        <fgColor theme="0"/>
        <bgColor theme="0"/>
      </patternFill>
    </fill>
  </fills>
  <borders count="85">
    <border>
      <left/>
      <right/>
      <top/>
      <bottom/>
      <diagonal/>
    </border>
    <border>
      <left style="thin">
        <color auto="1"/>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top/>
      <bottom style="thin">
        <color indexed="64"/>
      </bottom>
      <diagonal/>
    </border>
    <border>
      <left/>
      <right/>
      <top/>
      <bottom style="thin">
        <color theme="0"/>
      </bottom>
      <diagonal/>
    </border>
    <border>
      <left/>
      <right/>
      <top style="thin">
        <color theme="0"/>
      </top>
      <bottom/>
      <diagonal/>
    </border>
    <border>
      <left/>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ashed">
        <color indexed="64"/>
      </top>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indexed="64"/>
      </bottom>
      <diagonal/>
    </border>
    <border>
      <left/>
      <right/>
      <top style="medium">
        <color auto="1"/>
      </top>
      <bottom style="thin">
        <color indexed="64"/>
      </bottom>
      <diagonal/>
    </border>
    <border>
      <left style="thin">
        <color auto="1"/>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style="thin">
        <color theme="0"/>
      </right>
      <top style="thin">
        <color auto="1"/>
      </top>
      <bottom style="thin">
        <color auto="1"/>
      </bottom>
      <diagonal/>
    </border>
    <border>
      <left style="thin">
        <color auto="1"/>
      </left>
      <right style="thin">
        <color theme="0"/>
      </right>
      <top style="thin">
        <color auto="1"/>
      </top>
      <bottom style="thin">
        <color auto="1"/>
      </bottom>
      <diagonal/>
    </border>
    <border>
      <left/>
      <right style="dashed">
        <color indexed="64"/>
      </right>
      <top style="thin">
        <color auto="1"/>
      </top>
      <bottom style="thin">
        <color auto="1"/>
      </bottom>
      <diagonal/>
    </border>
    <border>
      <left style="dashed">
        <color indexed="64"/>
      </left>
      <right style="dashed">
        <color indexed="64"/>
      </right>
      <top style="thin">
        <color auto="1"/>
      </top>
      <bottom style="thin">
        <color auto="1"/>
      </bottom>
      <diagonal/>
    </border>
    <border>
      <left style="dashed">
        <color indexed="64"/>
      </left>
      <right/>
      <top style="thin">
        <color auto="1"/>
      </top>
      <bottom style="thin">
        <color auto="1"/>
      </bottom>
      <diagonal/>
    </border>
    <border>
      <left style="thin">
        <color auto="1"/>
      </left>
      <right style="dashed">
        <color auto="1"/>
      </right>
      <top/>
      <bottom style="dashed">
        <color auto="1"/>
      </bottom>
      <diagonal/>
    </border>
    <border>
      <left style="dashed">
        <color indexed="64"/>
      </left>
      <right style="dashed">
        <color indexed="64"/>
      </right>
      <top/>
      <bottom style="dashed">
        <color indexed="64"/>
      </bottom>
      <diagonal/>
    </border>
    <border>
      <left style="dashed">
        <color indexed="64"/>
      </left>
      <right/>
      <top style="thin">
        <color auto="1"/>
      </top>
      <bottom style="dashed">
        <color indexed="64"/>
      </bottom>
      <diagonal/>
    </border>
    <border>
      <left/>
      <right/>
      <top style="thin">
        <color auto="1"/>
      </top>
      <bottom style="dashed">
        <color indexed="64"/>
      </bottom>
      <diagonal/>
    </border>
    <border>
      <left/>
      <right style="thin">
        <color indexed="64"/>
      </right>
      <top style="thin">
        <color auto="1"/>
      </top>
      <bottom style="dashed">
        <color indexed="64"/>
      </bottom>
      <diagonal/>
    </border>
    <border>
      <left style="thin">
        <color auto="1"/>
      </left>
      <right style="dashed">
        <color auto="1"/>
      </right>
      <top style="dashed">
        <color auto="1"/>
      </top>
      <bottom style="dashed">
        <color auto="1"/>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auto="1"/>
      </left>
      <right style="dashed">
        <color auto="1"/>
      </right>
      <top style="dashed">
        <color auto="1"/>
      </top>
      <bottom style="thin">
        <color auto="1"/>
      </bottom>
      <diagonal/>
    </border>
    <border>
      <left style="dashed">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auto="1"/>
      </left>
      <right style="thin">
        <color auto="1"/>
      </right>
      <top/>
      <bottom style="thin">
        <color auto="1"/>
      </bottom>
      <diagonal/>
    </border>
    <border>
      <left style="thin">
        <color auto="1"/>
      </left>
      <right style="dashed">
        <color auto="1"/>
      </right>
      <top style="thin">
        <color auto="1"/>
      </top>
      <bottom style="thin">
        <color indexed="64"/>
      </bottom>
      <diagonal/>
    </border>
    <border>
      <left style="dashed">
        <color indexed="64"/>
      </left>
      <right style="thin">
        <color indexed="64"/>
      </right>
      <top style="thin">
        <color indexed="64"/>
      </top>
      <bottom style="thin">
        <color auto="1"/>
      </bottom>
      <diagonal/>
    </border>
    <border>
      <left style="dashed">
        <color indexed="64"/>
      </left>
      <right style="thin">
        <color indexed="64"/>
      </right>
      <top/>
      <bottom style="dashed">
        <color indexed="64"/>
      </bottom>
      <diagonal/>
    </border>
    <border>
      <left style="dashed">
        <color indexed="64"/>
      </left>
      <right style="thin">
        <color auto="1"/>
      </right>
      <top style="dashed">
        <color indexed="64"/>
      </top>
      <bottom style="dashed">
        <color indexed="64"/>
      </bottom>
      <diagonal/>
    </border>
    <border>
      <left style="thin">
        <color auto="1"/>
      </left>
      <right style="dashed">
        <color auto="1"/>
      </right>
      <top style="dashed">
        <color auto="1"/>
      </top>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thin">
        <color auto="1"/>
      </right>
      <top style="dashed">
        <color indexed="64"/>
      </top>
      <bottom/>
      <diagonal/>
    </border>
    <border>
      <left style="dashed">
        <color auto="1"/>
      </left>
      <right style="thin">
        <color auto="1"/>
      </right>
      <top style="dashed">
        <color auto="1"/>
      </top>
      <bottom style="thin">
        <color auto="1"/>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dashed">
        <color auto="1"/>
      </left>
      <right style="dashed">
        <color auto="1"/>
      </right>
      <top/>
      <bottom style="thin">
        <color auto="1"/>
      </bottom>
      <diagonal/>
    </border>
    <border>
      <left style="thin">
        <color indexed="64"/>
      </left>
      <right style="thin">
        <color indexed="64"/>
      </right>
      <top/>
      <bottom style="thin">
        <color indexed="64"/>
      </bottom>
      <diagonal/>
    </border>
    <border>
      <left style="thin">
        <color auto="1"/>
      </left>
      <right style="dashed">
        <color auto="1"/>
      </right>
      <top/>
      <bottom style="thin">
        <color auto="1"/>
      </bottom>
      <diagonal/>
    </border>
    <border>
      <left style="thin">
        <color indexed="64"/>
      </left>
      <right/>
      <top style="thin">
        <color indexed="64"/>
      </top>
      <bottom style="dashed">
        <color indexed="64"/>
      </bottom>
      <diagonal/>
    </border>
    <border>
      <left/>
      <right style="dashed">
        <color auto="1"/>
      </right>
      <top style="thin">
        <color auto="1"/>
      </top>
      <bottom style="dashed">
        <color auto="1"/>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auto="1"/>
      </left>
      <right/>
      <top style="dashed">
        <color auto="1"/>
      </top>
      <bottom style="medium">
        <color indexed="64"/>
      </bottom>
      <diagonal/>
    </border>
    <border>
      <left/>
      <right/>
      <top style="dashed">
        <color auto="1"/>
      </top>
      <bottom style="medium">
        <color indexed="64"/>
      </bottom>
      <diagonal/>
    </border>
    <border>
      <left/>
      <right style="thin">
        <color indexed="64"/>
      </right>
      <top style="dashed">
        <color auto="1"/>
      </top>
      <bottom style="medium">
        <color indexed="64"/>
      </bottom>
      <diagonal/>
    </border>
    <border>
      <left style="thin">
        <color indexed="64"/>
      </left>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top style="medium">
        <color indexed="64"/>
      </top>
      <bottom/>
      <diagonal/>
    </border>
    <border>
      <left/>
      <right/>
      <top style="medium">
        <color auto="1"/>
      </top>
      <bottom/>
      <diagonal/>
    </border>
    <border>
      <left/>
      <right style="thin">
        <color auto="1"/>
      </right>
      <top style="medium">
        <color indexed="64"/>
      </top>
      <bottom/>
      <diagonal/>
    </border>
    <border>
      <left style="thin">
        <color auto="1"/>
      </left>
      <right/>
      <top/>
      <bottom style="thin">
        <color rgb="FF000000"/>
      </bottom>
      <diagonal/>
    </border>
    <border>
      <left/>
      <right style="dashed">
        <color auto="1"/>
      </right>
      <top style="dashed">
        <color auto="1"/>
      </top>
      <bottom style="thin">
        <color rgb="FF000000"/>
      </bottom>
      <diagonal/>
    </border>
    <border>
      <left style="dashed">
        <color auto="1"/>
      </left>
      <right/>
      <top style="dashed">
        <color auto="1"/>
      </top>
      <bottom style="thin">
        <color rgb="FF000000"/>
      </bottom>
      <diagonal/>
    </border>
    <border>
      <left/>
      <right/>
      <top/>
      <bottom style="thin">
        <color rgb="FF000000"/>
      </bottom>
      <diagonal/>
    </border>
    <border>
      <left/>
      <right style="thin">
        <color auto="1"/>
      </right>
      <top/>
      <bottom style="thin">
        <color rgb="FF000000"/>
      </bottom>
      <diagonal/>
    </border>
    <border>
      <left/>
      <right style="dashed">
        <color auto="1"/>
      </right>
      <top style="dashed">
        <color auto="1"/>
      </top>
      <bottom style="thin">
        <color auto="1"/>
      </bottom>
      <diagonal/>
    </border>
  </borders>
  <cellStyleXfs count="11">
    <xf numFmtId="0" fontId="0" fillId="0" borderId="0"/>
    <xf numFmtId="0" fontId="1" fillId="0" borderId="0" applyNumberFormat="0" applyFill="0" applyBorder="0" applyAlignment="0" applyProtection="0"/>
    <xf numFmtId="0" fontId="3" fillId="0" borderId="0"/>
    <xf numFmtId="165" fontId="2"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47" fillId="0" borderId="0"/>
  </cellStyleXfs>
  <cellXfs count="411">
    <xf numFmtId="0" fontId="0" fillId="0" borderId="0" xfId="0"/>
    <xf numFmtId="0" fontId="0" fillId="0" borderId="0" xfId="0" applyAlignment="1">
      <alignment horizontal="center"/>
    </xf>
    <xf numFmtId="0" fontId="11" fillId="0" borderId="0" xfId="0" applyFont="1" applyAlignment="1">
      <alignment horizontal="center" vertical="center" wrapText="1"/>
    </xf>
    <xf numFmtId="0" fontId="13" fillId="0" borderId="1" xfId="6" applyFont="1" applyBorder="1" applyAlignment="1">
      <alignment horizontal="left" vertical="center" wrapText="1" indent="1"/>
    </xf>
    <xf numFmtId="0" fontId="13" fillId="0" borderId="0" xfId="6" applyFont="1" applyAlignment="1">
      <alignment horizontal="left" vertical="center" wrapText="1" indent="1"/>
    </xf>
    <xf numFmtId="0" fontId="10" fillId="0" borderId="0" xfId="6" applyFont="1"/>
    <xf numFmtId="0" fontId="0" fillId="0" borderId="0" xfId="0" applyAlignment="1">
      <alignment vertical="top"/>
    </xf>
    <xf numFmtId="0" fontId="4" fillId="0" borderId="0" xfId="6"/>
    <xf numFmtId="0" fontId="5" fillId="0" borderId="0" xfId="0" applyFont="1"/>
    <xf numFmtId="0" fontId="19" fillId="0" borderId="0" xfId="0" applyFont="1"/>
    <xf numFmtId="0" fontId="19" fillId="0" borderId="0" xfId="0" applyFont="1" applyAlignment="1">
      <alignment vertical="top"/>
    </xf>
    <xf numFmtId="0" fontId="20" fillId="0" borderId="0" xfId="0" applyFont="1"/>
    <xf numFmtId="1" fontId="28" fillId="5" borderId="16" xfId="0" applyNumberFormat="1" applyFont="1" applyFill="1" applyBorder="1" applyAlignment="1">
      <alignment horizontal="center" vertical="center"/>
    </xf>
    <xf numFmtId="9" fontId="7" fillId="5" borderId="20" xfId="0" applyNumberFormat="1" applyFont="1" applyFill="1" applyBorder="1" applyAlignment="1">
      <alignment horizontal="center" vertical="center"/>
    </xf>
    <xf numFmtId="1" fontId="14" fillId="5" borderId="22" xfId="0" applyNumberFormat="1" applyFont="1" applyFill="1" applyBorder="1" applyAlignment="1">
      <alignment horizontal="center" vertical="center"/>
    </xf>
    <xf numFmtId="9" fontId="7" fillId="0" borderId="0" xfId="0" applyNumberFormat="1" applyFont="1" applyAlignment="1">
      <alignment horizontal="center" vertical="center"/>
    </xf>
    <xf numFmtId="0" fontId="29" fillId="0" borderId="0" xfId="0" applyFont="1" applyAlignment="1">
      <alignment horizontal="right" vertical="center" indent="1"/>
    </xf>
    <xf numFmtId="1" fontId="28" fillId="0" borderId="0" xfId="0" applyNumberFormat="1" applyFont="1" applyAlignment="1">
      <alignment horizontal="center" vertical="center"/>
    </xf>
    <xf numFmtId="166" fontId="23" fillId="2" borderId="27" xfId="9" applyNumberFormat="1" applyFont="1" applyFill="1" applyBorder="1" applyAlignment="1">
      <alignment horizontal="right" vertical="center" wrapText="1" indent="1"/>
    </xf>
    <xf numFmtId="167" fontId="14" fillId="6" borderId="30" xfId="0" applyNumberFormat="1" applyFont="1" applyFill="1" applyBorder="1" applyAlignment="1">
      <alignment horizontal="right" vertical="center" wrapText="1" indent="1"/>
    </xf>
    <xf numFmtId="167" fontId="14" fillId="6" borderId="35" xfId="0" applyNumberFormat="1" applyFont="1" applyFill="1" applyBorder="1" applyAlignment="1">
      <alignment horizontal="right" vertical="center" wrapText="1" indent="1"/>
    </xf>
    <xf numFmtId="167" fontId="14" fillId="6" borderId="42" xfId="0" applyNumberFormat="1" applyFont="1" applyFill="1" applyBorder="1" applyAlignment="1">
      <alignment horizontal="right" vertical="center" wrapText="1" indent="1"/>
    </xf>
    <xf numFmtId="167" fontId="16" fillId="5" borderId="46" xfId="0" applyNumberFormat="1" applyFont="1" applyFill="1" applyBorder="1" applyAlignment="1">
      <alignment horizontal="right" vertical="center" wrapText="1" indent="1"/>
    </xf>
    <xf numFmtId="0" fontId="37" fillId="0" borderId="0" xfId="0" applyFont="1"/>
    <xf numFmtId="0" fontId="23" fillId="2" borderId="47" xfId="0" applyFont="1" applyFill="1" applyBorder="1" applyAlignment="1">
      <alignment horizontal="right" vertical="center" wrapText="1" indent="1"/>
    </xf>
    <xf numFmtId="0" fontId="23" fillId="2" borderId="27" xfId="0" applyFont="1" applyFill="1" applyBorder="1" applyAlignment="1">
      <alignment horizontal="right" vertical="center" wrapText="1" indent="1"/>
    </xf>
    <xf numFmtId="3" fontId="14" fillId="6" borderId="30" xfId="9" applyNumberFormat="1" applyFont="1" applyFill="1" applyBorder="1" applyAlignment="1">
      <alignment horizontal="right" vertical="center" wrapText="1" indent="1"/>
    </xf>
    <xf numFmtId="168" fontId="14" fillId="6" borderId="30" xfId="9" applyNumberFormat="1" applyFont="1" applyFill="1" applyBorder="1" applyAlignment="1">
      <alignment horizontal="right" vertical="center" wrapText="1" indent="1"/>
    </xf>
    <xf numFmtId="166" fontId="14" fillId="5" borderId="30" xfId="9" applyNumberFormat="1" applyFont="1" applyFill="1" applyBorder="1" applyAlignment="1">
      <alignment horizontal="right" vertical="center" wrapText="1" indent="1"/>
    </xf>
    <xf numFmtId="3" fontId="14" fillId="6" borderId="35" xfId="9" applyNumberFormat="1" applyFont="1" applyFill="1" applyBorder="1" applyAlignment="1">
      <alignment horizontal="right" vertical="center" wrapText="1" indent="1"/>
    </xf>
    <xf numFmtId="168" fontId="14" fillId="6" borderId="35" xfId="9" applyNumberFormat="1" applyFont="1" applyFill="1" applyBorder="1" applyAlignment="1">
      <alignment horizontal="right" vertical="center" wrapText="1" indent="1"/>
    </xf>
    <xf numFmtId="169" fontId="14" fillId="6" borderId="35" xfId="9" applyNumberFormat="1" applyFont="1" applyFill="1" applyBorder="1" applyAlignment="1">
      <alignment horizontal="right" vertical="center" wrapText="1" indent="1"/>
    </xf>
    <xf numFmtId="9" fontId="14" fillId="6" borderId="35" xfId="9" applyNumberFormat="1" applyFont="1" applyFill="1" applyBorder="1" applyAlignment="1">
      <alignment horizontal="right" vertical="center" wrapText="1" indent="1"/>
    </xf>
    <xf numFmtId="166" fontId="14" fillId="6" borderId="35" xfId="9" applyNumberFormat="1" applyFont="1" applyFill="1" applyBorder="1" applyAlignment="1">
      <alignment horizontal="right" vertical="center" wrapText="1" indent="1"/>
    </xf>
    <xf numFmtId="164" fontId="14" fillId="6" borderId="52" xfId="9" applyFont="1" applyFill="1" applyBorder="1" applyAlignment="1">
      <alignment horizontal="right" vertical="center" wrapText="1" indent="1"/>
    </xf>
    <xf numFmtId="168" fontId="14" fillId="6" borderId="52" xfId="0" applyNumberFormat="1" applyFont="1" applyFill="1" applyBorder="1" applyAlignment="1">
      <alignment horizontal="right" vertical="center" wrapText="1" indent="1"/>
    </xf>
    <xf numFmtId="166" fontId="14" fillId="5" borderId="53" xfId="9" applyNumberFormat="1" applyFont="1" applyFill="1" applyBorder="1" applyAlignment="1">
      <alignment horizontal="right" vertical="center" wrapText="1" indent="1"/>
    </xf>
    <xf numFmtId="166" fontId="16" fillId="5" borderId="27" xfId="9" applyNumberFormat="1" applyFont="1" applyFill="1" applyBorder="1" applyAlignment="1">
      <alignment horizontal="right" vertical="center" wrapText="1" indent="1"/>
    </xf>
    <xf numFmtId="166" fontId="23" fillId="2" borderId="27" xfId="9" applyNumberFormat="1" applyFont="1" applyFill="1" applyBorder="1" applyAlignment="1">
      <alignment horizontal="left" vertical="center" wrapText="1" indent="2"/>
    </xf>
    <xf numFmtId="0" fontId="23" fillId="0" borderId="0" xfId="0" applyFont="1" applyAlignment="1">
      <alignment horizontal="left" vertical="center" wrapText="1" indent="1"/>
    </xf>
    <xf numFmtId="166" fontId="14" fillId="6" borderId="30" xfId="7" applyNumberFormat="1" applyFont="1" applyFill="1" applyBorder="1" applyAlignment="1">
      <alignment horizontal="right" vertical="center" wrapText="1" indent="1"/>
    </xf>
    <xf numFmtId="170" fontId="14" fillId="6" borderId="35" xfId="7" applyNumberFormat="1" applyFont="1" applyFill="1" applyBorder="1" applyAlignment="1">
      <alignment horizontal="right" vertical="center" wrapText="1" indent="1"/>
    </xf>
    <xf numFmtId="0" fontId="37" fillId="7" borderId="35" xfId="6" applyFont="1" applyFill="1" applyBorder="1" applyAlignment="1">
      <alignment horizontal="left" vertical="center"/>
    </xf>
    <xf numFmtId="9" fontId="14" fillId="6" borderId="35" xfId="7" applyFont="1" applyFill="1" applyBorder="1" applyAlignment="1">
      <alignment horizontal="right" vertical="center" wrapText="1" indent="1"/>
    </xf>
    <xf numFmtId="166" fontId="14" fillId="5" borderId="35" xfId="9" applyNumberFormat="1" applyFont="1" applyFill="1" applyBorder="1" applyAlignment="1">
      <alignment horizontal="right" vertical="center" wrapText="1" indent="1"/>
    </xf>
    <xf numFmtId="9" fontId="14" fillId="6" borderId="42" xfId="7" applyFont="1" applyFill="1" applyBorder="1" applyAlignment="1">
      <alignment horizontal="right" vertical="center" wrapText="1" indent="1"/>
    </xf>
    <xf numFmtId="166" fontId="14" fillId="5" borderId="42" xfId="9" applyNumberFormat="1" applyFont="1" applyFill="1" applyBorder="1" applyAlignment="1">
      <alignment horizontal="right" vertical="center" wrapText="1" indent="1"/>
    </xf>
    <xf numFmtId="0" fontId="37" fillId="7" borderId="42" xfId="6" applyFont="1" applyFill="1" applyBorder="1" applyAlignment="1">
      <alignment horizontal="left" vertical="center"/>
    </xf>
    <xf numFmtId="166" fontId="14" fillId="5" borderId="56" xfId="9" applyNumberFormat="1" applyFont="1" applyFill="1" applyBorder="1" applyAlignment="1">
      <alignment horizontal="right" vertical="center" wrapText="1" indent="1"/>
    </xf>
    <xf numFmtId="166" fontId="16" fillId="5" borderId="58" xfId="9" applyNumberFormat="1" applyFont="1" applyFill="1" applyBorder="1" applyAlignment="1">
      <alignment horizontal="right" vertical="center" wrapText="1" indent="1"/>
    </xf>
    <xf numFmtId="0" fontId="23" fillId="2" borderId="26" xfId="0" applyFont="1" applyFill="1" applyBorder="1" applyAlignment="1">
      <alignment horizontal="right" vertical="center" wrapText="1" indent="1"/>
    </xf>
    <xf numFmtId="166" fontId="14" fillId="6" borderId="30" xfId="9" applyNumberFormat="1" applyFont="1" applyFill="1" applyBorder="1" applyAlignment="1">
      <alignment horizontal="right" vertical="center" wrapText="1" indent="1"/>
    </xf>
    <xf numFmtId="9" fontId="14" fillId="6" borderId="30" xfId="7" applyFont="1" applyFill="1" applyBorder="1" applyAlignment="1">
      <alignment horizontal="right" vertical="center" wrapText="1" indent="1"/>
    </xf>
    <xf numFmtId="167" fontId="14" fillId="5" borderId="30" xfId="0" applyNumberFormat="1" applyFont="1" applyFill="1" applyBorder="1" applyAlignment="1">
      <alignment horizontal="right" vertical="center" wrapText="1" indent="1"/>
    </xf>
    <xf numFmtId="0" fontId="14" fillId="7" borderId="30" xfId="6" applyFont="1" applyFill="1" applyBorder="1" applyAlignment="1">
      <alignment horizontal="left" vertical="center"/>
    </xf>
    <xf numFmtId="171" fontId="14" fillId="6" borderId="42" xfId="9" applyNumberFormat="1" applyFont="1" applyFill="1" applyBorder="1" applyAlignment="1">
      <alignment horizontal="right" vertical="center" wrapText="1" indent="1"/>
    </xf>
    <xf numFmtId="167" fontId="14" fillId="5" borderId="42" xfId="0" applyNumberFormat="1" applyFont="1" applyFill="1" applyBorder="1" applyAlignment="1">
      <alignment horizontal="right" vertical="center" wrapText="1" indent="1"/>
    </xf>
    <xf numFmtId="0" fontId="14" fillId="7" borderId="42" xfId="6" applyFont="1" applyFill="1" applyBorder="1" applyAlignment="1">
      <alignment horizontal="left" vertical="center"/>
    </xf>
    <xf numFmtId="166" fontId="16" fillId="5" borderId="60" xfId="9" applyNumberFormat="1" applyFont="1" applyFill="1" applyBorder="1" applyAlignment="1">
      <alignment horizontal="right" vertical="center" wrapText="1" indent="1"/>
    </xf>
    <xf numFmtId="0" fontId="14" fillId="7" borderId="60" xfId="6" applyFont="1" applyFill="1" applyBorder="1" applyAlignment="1">
      <alignment horizontal="left" vertical="center"/>
    </xf>
    <xf numFmtId="0" fontId="18" fillId="0" borderId="0" xfId="0" applyFont="1"/>
    <xf numFmtId="0" fontId="14" fillId="0" borderId="0" xfId="0" applyFont="1"/>
    <xf numFmtId="0" fontId="23" fillId="2" borderId="22" xfId="0" applyFont="1" applyFill="1" applyBorder="1" applyAlignment="1">
      <alignment horizontal="right" vertical="center" wrapText="1" indent="1"/>
    </xf>
    <xf numFmtId="166" fontId="14" fillId="6" borderId="59" xfId="7" applyNumberFormat="1" applyFont="1" applyFill="1" applyBorder="1" applyAlignment="1">
      <alignment horizontal="right" vertical="center" wrapText="1" indent="1"/>
    </xf>
    <xf numFmtId="9" fontId="14" fillId="6" borderId="59" xfId="7" applyFont="1" applyFill="1" applyBorder="1" applyAlignment="1">
      <alignment horizontal="right" vertical="center" wrapText="1" indent="1"/>
    </xf>
    <xf numFmtId="9" fontId="14" fillId="6" borderId="59" xfId="0" applyNumberFormat="1" applyFont="1" applyFill="1" applyBorder="1" applyAlignment="1">
      <alignment horizontal="right" vertical="center" wrapText="1" indent="1"/>
    </xf>
    <xf numFmtId="167" fontId="14" fillId="5" borderId="59" xfId="0" applyNumberFormat="1" applyFont="1" applyFill="1" applyBorder="1" applyAlignment="1">
      <alignment horizontal="right" vertical="center" wrapText="1" indent="1"/>
    </xf>
    <xf numFmtId="0" fontId="14" fillId="7" borderId="59" xfId="6" applyFont="1" applyFill="1" applyBorder="1" applyAlignment="1">
      <alignment horizontal="left" vertical="center"/>
    </xf>
    <xf numFmtId="166" fontId="14" fillId="5" borderId="60" xfId="9" applyNumberFormat="1" applyFont="1" applyFill="1" applyBorder="1" applyAlignment="1">
      <alignment horizontal="right" vertical="center" wrapText="1" indent="1"/>
    </xf>
    <xf numFmtId="0" fontId="15" fillId="2" borderId="27" xfId="0" applyFont="1" applyFill="1" applyBorder="1" applyAlignment="1">
      <alignment horizontal="center" vertical="center"/>
    </xf>
    <xf numFmtId="0" fontId="23" fillId="2" borderId="27" xfId="0" applyFont="1" applyFill="1" applyBorder="1" applyAlignment="1">
      <alignment horizontal="center" vertical="center" wrapText="1"/>
    </xf>
    <xf numFmtId="0" fontId="23" fillId="2" borderId="48" xfId="0" applyFont="1" applyFill="1" applyBorder="1" applyAlignment="1">
      <alignment horizontal="center" vertical="center" wrapText="1"/>
    </xf>
    <xf numFmtId="167" fontId="14" fillId="5" borderId="64" xfId="0" applyNumberFormat="1" applyFont="1" applyFill="1" applyBorder="1" applyAlignment="1">
      <alignment horizontal="right" vertical="center" indent="1"/>
    </xf>
    <xf numFmtId="0" fontId="0" fillId="2" borderId="0" xfId="0" applyFill="1"/>
    <xf numFmtId="9" fontId="18" fillId="2" borderId="3" xfId="0" applyNumberFormat="1" applyFont="1" applyFill="1" applyBorder="1" applyAlignment="1">
      <alignment horizontal="right" vertical="center" indent="1"/>
    </xf>
    <xf numFmtId="9" fontId="18" fillId="2" borderId="4" xfId="0" applyNumberFormat="1" applyFont="1" applyFill="1" applyBorder="1" applyAlignment="1">
      <alignment horizontal="right" vertical="center" indent="1"/>
    </xf>
    <xf numFmtId="9" fontId="18" fillId="2" borderId="5" xfId="0" applyNumberFormat="1" applyFont="1" applyFill="1" applyBorder="1" applyAlignment="1">
      <alignment horizontal="right" vertical="center" indent="1"/>
    </xf>
    <xf numFmtId="9" fontId="10" fillId="6" borderId="66" xfId="0" applyNumberFormat="1" applyFont="1" applyFill="1" applyBorder="1" applyAlignment="1">
      <alignment horizontal="right" vertical="center" indent="1"/>
    </xf>
    <xf numFmtId="172" fontId="10" fillId="5" borderId="58" xfId="9" applyNumberFormat="1" applyFont="1" applyFill="1" applyBorder="1" applyAlignment="1">
      <alignment horizontal="right" vertical="center" indent="1"/>
    </xf>
    <xf numFmtId="172" fontId="10" fillId="5" borderId="67" xfId="9" applyNumberFormat="1" applyFont="1" applyFill="1" applyBorder="1" applyAlignment="1">
      <alignment horizontal="right" vertical="center" indent="1"/>
    </xf>
    <xf numFmtId="166" fontId="10" fillId="6" borderId="66" xfId="0" applyNumberFormat="1" applyFont="1" applyFill="1" applyBorder="1" applyAlignment="1">
      <alignment horizontal="right" vertical="center" indent="1"/>
    </xf>
    <xf numFmtId="172" fontId="16" fillId="5" borderId="74" xfId="9" applyNumberFormat="1" applyFont="1" applyFill="1" applyBorder="1" applyAlignment="1">
      <alignment horizontal="right" vertical="center" indent="1"/>
    </xf>
    <xf numFmtId="167" fontId="16" fillId="5" borderId="75" xfId="0" applyNumberFormat="1" applyFont="1" applyFill="1" applyBorder="1" applyAlignment="1">
      <alignment horizontal="right" vertical="center" indent="1"/>
    </xf>
    <xf numFmtId="9" fontId="14" fillId="6" borderId="46" xfId="0" applyNumberFormat="1" applyFont="1" applyFill="1" applyBorder="1" applyAlignment="1">
      <alignment horizontal="right" vertical="center" indent="1"/>
    </xf>
    <xf numFmtId="0" fontId="14" fillId="7" borderId="22" xfId="6" applyFont="1" applyFill="1" applyBorder="1" applyAlignment="1">
      <alignment horizontal="left" vertical="center"/>
    </xf>
    <xf numFmtId="0" fontId="0" fillId="0" borderId="0" xfId="0" applyProtection="1">
      <protection locked="0"/>
    </xf>
    <xf numFmtId="0" fontId="18" fillId="0" borderId="0" xfId="0" applyFont="1" applyProtection="1">
      <protection locked="0"/>
    </xf>
    <xf numFmtId="8" fontId="18" fillId="0" borderId="0" xfId="0" applyNumberFormat="1" applyFont="1" applyProtection="1">
      <protection locked="0"/>
    </xf>
    <xf numFmtId="0" fontId="0" fillId="2" borderId="13" xfId="0" applyFill="1" applyBorder="1" applyAlignment="1">
      <alignment vertical="center"/>
    </xf>
    <xf numFmtId="166" fontId="14" fillId="6" borderId="30" xfId="0" applyNumberFormat="1" applyFont="1" applyFill="1" applyBorder="1" applyAlignment="1">
      <alignment horizontal="right" vertical="center" wrapText="1" indent="1"/>
    </xf>
    <xf numFmtId="170" fontId="14" fillId="6" borderId="30" xfId="0" applyNumberFormat="1" applyFont="1" applyFill="1" applyBorder="1" applyAlignment="1">
      <alignment horizontal="right" vertical="center" wrapText="1" indent="1"/>
    </xf>
    <xf numFmtId="171" fontId="14" fillId="5" borderId="30" xfId="9" applyNumberFormat="1" applyFont="1" applyFill="1" applyBorder="1" applyAlignment="1">
      <alignment horizontal="right" vertical="center" wrapText="1" indent="1"/>
    </xf>
    <xf numFmtId="0" fontId="20" fillId="0" borderId="0" xfId="0" applyFont="1" applyAlignment="1">
      <alignment vertical="center"/>
    </xf>
    <xf numFmtId="166" fontId="14" fillId="6" borderId="42" xfId="0" applyNumberFormat="1" applyFont="1" applyFill="1" applyBorder="1" applyAlignment="1">
      <alignment horizontal="right" vertical="center" wrapText="1" indent="1"/>
    </xf>
    <xf numFmtId="166" fontId="14" fillId="5" borderId="42" xfId="0" applyNumberFormat="1" applyFont="1" applyFill="1" applyBorder="1" applyAlignment="1">
      <alignment horizontal="right" vertical="center" wrapText="1" indent="1"/>
    </xf>
    <xf numFmtId="171" fontId="16" fillId="5" borderId="46" xfId="0" applyNumberFormat="1" applyFont="1" applyFill="1" applyBorder="1" applyAlignment="1">
      <alignment horizontal="right" vertical="center" wrapText="1" indent="1"/>
    </xf>
    <xf numFmtId="166" fontId="23" fillId="2" borderId="27" xfId="9" applyNumberFormat="1" applyFont="1" applyFill="1" applyBorder="1" applyAlignment="1">
      <alignment horizontal="right" vertical="center" wrapText="1" indent="2"/>
    </xf>
    <xf numFmtId="9" fontId="14" fillId="6" borderId="30" xfId="0" applyNumberFormat="1" applyFont="1" applyFill="1" applyBorder="1" applyAlignment="1">
      <alignment horizontal="right" vertical="center" wrapText="1" indent="1"/>
    </xf>
    <xf numFmtId="9" fontId="14" fillId="6" borderId="35" xfId="0" applyNumberFormat="1" applyFont="1" applyFill="1" applyBorder="1" applyAlignment="1">
      <alignment horizontal="right" vertical="center" wrapText="1" indent="1"/>
    </xf>
    <xf numFmtId="171" fontId="14" fillId="5" borderId="35" xfId="9" applyNumberFormat="1" applyFont="1" applyFill="1" applyBorder="1" applyAlignment="1">
      <alignment horizontal="right" vertical="center" wrapText="1" indent="1"/>
    </xf>
    <xf numFmtId="0" fontId="14" fillId="7" borderId="35" xfId="6" applyFont="1" applyFill="1" applyBorder="1" applyAlignment="1">
      <alignment horizontal="left" vertical="center"/>
    </xf>
    <xf numFmtId="9" fontId="14" fillId="6" borderId="42" xfId="0" applyNumberFormat="1" applyFont="1" applyFill="1" applyBorder="1" applyAlignment="1">
      <alignment horizontal="right" vertical="center" wrapText="1" indent="1"/>
    </xf>
    <xf numFmtId="171" fontId="14" fillId="5" borderId="42" xfId="9" applyNumberFormat="1" applyFont="1" applyFill="1" applyBorder="1" applyAlignment="1">
      <alignment horizontal="right" vertical="center" wrapText="1" indent="1"/>
    </xf>
    <xf numFmtId="0" fontId="0" fillId="0" borderId="0" xfId="0" applyAlignment="1">
      <alignment vertical="center"/>
    </xf>
    <xf numFmtId="0" fontId="33" fillId="4" borderId="24" xfId="0" applyFont="1" applyFill="1" applyBorder="1" applyAlignment="1">
      <alignment horizontal="center" vertical="center" wrapText="1"/>
    </xf>
    <xf numFmtId="0" fontId="23" fillId="2" borderId="19" xfId="0" applyFont="1" applyFill="1" applyBorder="1" applyAlignment="1">
      <alignment horizontal="left" vertical="center" indent="1"/>
    </xf>
    <xf numFmtId="0" fontId="3" fillId="0" borderId="0" xfId="0" applyFont="1"/>
    <xf numFmtId="0" fontId="17" fillId="0" borderId="0" xfId="10" applyFont="1" applyAlignment="1">
      <alignment horizontal="center" vertical="center"/>
    </xf>
    <xf numFmtId="0" fontId="14" fillId="9" borderId="10" xfId="10" applyFont="1" applyFill="1" applyBorder="1" applyAlignment="1">
      <alignment horizontal="left" vertical="center" wrapText="1" indent="1"/>
    </xf>
    <xf numFmtId="0" fontId="14" fillId="9" borderId="6" xfId="10" applyFont="1" applyFill="1" applyBorder="1" applyAlignment="1">
      <alignment horizontal="left" vertical="center" wrapText="1" indent="1"/>
    </xf>
    <xf numFmtId="0" fontId="10" fillId="6" borderId="42" xfId="6" applyFont="1" applyFill="1" applyBorder="1" applyAlignment="1">
      <alignment horizontal="center" vertical="top" wrapText="1"/>
    </xf>
    <xf numFmtId="0" fontId="10" fillId="0" borderId="10" xfId="6" applyFont="1" applyBorder="1" applyAlignment="1" applyProtection="1">
      <alignment horizontal="center" vertical="center"/>
      <protection locked="0"/>
    </xf>
    <xf numFmtId="9" fontId="4" fillId="0" borderId="6" xfId="6" applyNumberFormat="1" applyBorder="1" applyAlignment="1">
      <alignment horizontal="right" vertical="center" indent="1"/>
    </xf>
    <xf numFmtId="9" fontId="18" fillId="2" borderId="22" xfId="10" applyNumberFormat="1" applyFont="1" applyFill="1" applyBorder="1" applyAlignment="1">
      <alignment horizontal="center" vertical="center"/>
    </xf>
    <xf numFmtId="9" fontId="18" fillId="5" borderId="22" xfId="10" applyNumberFormat="1" applyFont="1" applyFill="1" applyBorder="1" applyAlignment="1">
      <alignment horizontal="center" vertical="center"/>
    </xf>
    <xf numFmtId="0" fontId="18" fillId="0" borderId="0" xfId="10" applyFont="1"/>
    <xf numFmtId="0" fontId="14" fillId="9" borderId="79" xfId="10" applyFont="1" applyFill="1" applyBorder="1" applyAlignment="1">
      <alignment horizontal="left" vertical="center" wrapText="1" indent="1"/>
    </xf>
    <xf numFmtId="0" fontId="10" fillId="6" borderId="80" xfId="6" applyFont="1" applyFill="1" applyBorder="1" applyAlignment="1">
      <alignment horizontal="center" vertical="top" wrapText="1"/>
    </xf>
    <xf numFmtId="0" fontId="10" fillId="6" borderId="81" xfId="6" applyFont="1" applyFill="1" applyBorder="1" applyAlignment="1">
      <alignment horizontal="center" vertical="top" wrapText="1"/>
    </xf>
    <xf numFmtId="0" fontId="10" fillId="0" borderId="1" xfId="6" applyFont="1" applyBorder="1" applyAlignment="1" applyProtection="1">
      <alignment horizontal="center" vertical="center"/>
      <protection locked="0"/>
    </xf>
    <xf numFmtId="9" fontId="4" fillId="0" borderId="0" xfId="6" applyNumberFormat="1" applyAlignment="1">
      <alignment horizontal="right" vertical="center" indent="1"/>
    </xf>
    <xf numFmtId="0" fontId="14" fillId="9" borderId="1" xfId="10" applyFont="1" applyFill="1" applyBorder="1" applyAlignment="1">
      <alignment horizontal="left" vertical="center" wrapText="1" indent="1"/>
    </xf>
    <xf numFmtId="0" fontId="14" fillId="9" borderId="0" xfId="10" applyFont="1" applyFill="1" applyAlignment="1">
      <alignment horizontal="left" vertical="center" wrapText="1" indent="1"/>
    </xf>
    <xf numFmtId="0" fontId="10" fillId="6" borderId="52" xfId="6" applyFont="1" applyFill="1" applyBorder="1" applyAlignment="1">
      <alignment horizontal="center" vertical="top" wrapText="1"/>
    </xf>
    <xf numFmtId="9" fontId="18" fillId="2" borderId="20" xfId="10" applyNumberFormat="1" applyFont="1" applyFill="1" applyBorder="1" applyAlignment="1">
      <alignment horizontal="center" vertical="center"/>
    </xf>
    <xf numFmtId="9" fontId="18" fillId="5" borderId="20" xfId="10" applyNumberFormat="1" applyFont="1" applyFill="1" applyBorder="1" applyAlignment="1">
      <alignment horizontal="center" vertical="center"/>
    </xf>
    <xf numFmtId="0" fontId="10" fillId="0" borderId="0" xfId="10" applyFont="1"/>
    <xf numFmtId="0" fontId="10" fillId="0" borderId="0" xfId="10" applyFont="1" applyAlignment="1" applyProtection="1">
      <alignment horizontal="center" vertical="center"/>
      <protection locked="0"/>
    </xf>
    <xf numFmtId="9" fontId="10" fillId="0" borderId="0" xfId="10" applyNumberFormat="1" applyFont="1" applyAlignment="1">
      <alignment horizontal="right" vertical="center" indent="1"/>
    </xf>
    <xf numFmtId="9" fontId="10" fillId="5" borderId="22" xfId="10" applyNumberFormat="1" applyFont="1" applyFill="1" applyBorder="1" applyAlignment="1">
      <alignment horizontal="center" vertical="center"/>
    </xf>
    <xf numFmtId="9" fontId="16" fillId="5" borderId="22" xfId="10" applyNumberFormat="1" applyFont="1" applyFill="1" applyBorder="1" applyAlignment="1">
      <alignment horizontal="center" vertical="center"/>
    </xf>
    <xf numFmtId="0" fontId="18" fillId="0" borderId="6" xfId="10" applyFont="1" applyBorder="1" applyAlignment="1" applyProtection="1">
      <alignment horizontal="center" vertical="center"/>
      <protection locked="0"/>
    </xf>
    <xf numFmtId="9" fontId="18" fillId="0" borderId="6" xfId="10" applyNumberFormat="1" applyFont="1" applyBorder="1" applyAlignment="1">
      <alignment horizontal="right" vertical="center" indent="1"/>
    </xf>
    <xf numFmtId="0" fontId="18" fillId="2" borderId="22" xfId="10" applyFont="1" applyFill="1" applyBorder="1" applyAlignment="1">
      <alignment horizontal="center" vertical="center" wrapText="1"/>
    </xf>
    <xf numFmtId="0" fontId="16" fillId="2" borderId="22" xfId="10" applyFont="1" applyFill="1" applyBorder="1" applyAlignment="1">
      <alignment horizontal="center" vertical="center" wrapText="1"/>
    </xf>
    <xf numFmtId="0" fontId="18" fillId="0" borderId="0" xfId="10" applyFont="1" applyAlignment="1" applyProtection="1">
      <alignment horizontal="center" vertical="center"/>
      <protection locked="0"/>
    </xf>
    <xf numFmtId="9" fontId="18" fillId="0" borderId="0" xfId="10" applyNumberFormat="1" applyFont="1" applyAlignment="1">
      <alignment horizontal="right" vertical="center" indent="1"/>
    </xf>
    <xf numFmtId="0" fontId="10" fillId="6" borderId="84" xfId="6" applyFont="1" applyFill="1" applyBorder="1" applyAlignment="1">
      <alignment horizontal="center" vertical="top" wrapText="1"/>
    </xf>
    <xf numFmtId="0" fontId="10" fillId="6" borderId="43" xfId="6" applyFont="1" applyFill="1" applyBorder="1" applyAlignment="1">
      <alignment horizontal="center" vertical="top" wrapText="1"/>
    </xf>
    <xf numFmtId="0" fontId="3" fillId="0" borderId="0" xfId="0" applyFont="1" applyAlignment="1">
      <alignment horizontal="left" vertical="center" wrapText="1"/>
    </xf>
    <xf numFmtId="0" fontId="3" fillId="0" borderId="0" xfId="10" applyFont="1"/>
    <xf numFmtId="0" fontId="12" fillId="4" borderId="3" xfId="6" applyFont="1" applyFill="1" applyBorder="1" applyAlignment="1">
      <alignment horizontal="left" vertical="center" wrapText="1" indent="1"/>
    </xf>
    <xf numFmtId="0" fontId="12" fillId="4" borderId="4" xfId="6" applyFont="1" applyFill="1" applyBorder="1" applyAlignment="1">
      <alignment horizontal="left" vertical="center" wrapText="1" indent="1"/>
    </xf>
    <xf numFmtId="0" fontId="12" fillId="4" borderId="5" xfId="6" applyFont="1" applyFill="1" applyBorder="1" applyAlignment="1">
      <alignment horizontal="left" vertical="center" wrapText="1" indent="1"/>
    </xf>
    <xf numFmtId="0" fontId="14" fillId="2" borderId="8" xfId="0" applyFont="1" applyFill="1" applyBorder="1" applyAlignment="1">
      <alignment horizontal="left" vertical="center" wrapText="1" indent="1"/>
    </xf>
    <xf numFmtId="0" fontId="49" fillId="9" borderId="1" xfId="0" applyFont="1" applyFill="1" applyBorder="1" applyAlignment="1">
      <alignment horizontal="left" vertical="center" wrapText="1" indent="1"/>
    </xf>
    <xf numFmtId="0" fontId="49" fillId="9" borderId="0" xfId="0" applyFont="1" applyFill="1" applyAlignment="1">
      <alignment horizontal="left" vertical="center" wrapText="1" indent="1"/>
    </xf>
    <xf numFmtId="0" fontId="1" fillId="2" borderId="0" xfId="1" applyFill="1" applyAlignment="1">
      <alignment horizontal="center" vertical="center"/>
    </xf>
    <xf numFmtId="0" fontId="6" fillId="3" borderId="7" xfId="0" applyFont="1" applyFill="1" applyBorder="1" applyAlignment="1">
      <alignment horizontal="center" vertical="center" wrapText="1"/>
    </xf>
    <xf numFmtId="0" fontId="7" fillId="2" borderId="9" xfId="0" applyFont="1" applyFill="1" applyBorder="1" applyAlignment="1">
      <alignment horizontal="left" vertical="center" wrapText="1" indent="1"/>
    </xf>
    <xf numFmtId="0" fontId="10" fillId="2" borderId="9" xfId="0" applyFont="1" applyFill="1" applyBorder="1" applyAlignment="1">
      <alignment horizontal="left" vertical="center" wrapText="1" indent="1"/>
    </xf>
    <xf numFmtId="0" fontId="14" fillId="2" borderId="0" xfId="0" applyFont="1" applyFill="1" applyAlignment="1">
      <alignment horizontal="left" vertical="center" wrapText="1" indent="1"/>
    </xf>
    <xf numFmtId="0" fontId="1" fillId="2" borderId="7" xfId="1" applyFill="1" applyBorder="1" applyAlignment="1">
      <alignment horizontal="center" vertical="center" wrapText="1"/>
    </xf>
    <xf numFmtId="0" fontId="30" fillId="2" borderId="13" xfId="0" applyFont="1" applyFill="1" applyBorder="1" applyAlignment="1">
      <alignment horizontal="left" vertical="center" wrapText="1" indent="1"/>
    </xf>
    <xf numFmtId="0" fontId="32" fillId="2" borderId="13" xfId="0" applyFont="1" applyFill="1" applyBorder="1" applyAlignment="1">
      <alignment horizontal="left" vertical="center" wrapText="1" indent="1"/>
    </xf>
    <xf numFmtId="0" fontId="14" fillId="2" borderId="13" xfId="0" applyFont="1" applyFill="1" applyBorder="1" applyAlignment="1">
      <alignment horizontal="left" vertical="center" wrapText="1" indent="1"/>
    </xf>
    <xf numFmtId="0" fontId="16" fillId="2" borderId="13" xfId="0" applyFont="1" applyFill="1" applyBorder="1" applyAlignment="1">
      <alignment horizontal="left" vertical="center" wrapText="1" indent="1"/>
    </xf>
    <xf numFmtId="0" fontId="29" fillId="2" borderId="19" xfId="0" applyFont="1" applyFill="1" applyBorder="1" applyAlignment="1">
      <alignment horizontal="right" vertical="center" indent="1"/>
    </xf>
    <xf numFmtId="0" fontId="29" fillId="2" borderId="18" xfId="0" applyFont="1" applyFill="1" applyBorder="1" applyAlignment="1">
      <alignment horizontal="right" vertical="center" indent="1"/>
    </xf>
    <xf numFmtId="0" fontId="29" fillId="2" borderId="17" xfId="0" applyFont="1" applyFill="1" applyBorder="1" applyAlignment="1">
      <alignment horizontal="right" vertical="center" indent="1"/>
    </xf>
    <xf numFmtId="0" fontId="10" fillId="2" borderId="1" xfId="6" applyFont="1" applyFill="1" applyBorder="1" applyAlignment="1">
      <alignment vertical="center"/>
    </xf>
    <xf numFmtId="0" fontId="10" fillId="2" borderId="0" xfId="6" applyFont="1" applyFill="1" applyAlignment="1">
      <alignment vertical="center"/>
    </xf>
    <xf numFmtId="0" fontId="4" fillId="2" borderId="0" xfId="0" applyFont="1" applyFill="1" applyAlignment="1">
      <alignment horizontal="left" vertical="center" indent="1"/>
    </xf>
    <xf numFmtId="0" fontId="12" fillId="4" borderId="1" xfId="6" applyFont="1" applyFill="1" applyBorder="1" applyAlignment="1">
      <alignment horizontal="left" vertical="center" wrapText="1" indent="1"/>
    </xf>
    <xf numFmtId="0" fontId="12" fillId="4" borderId="0" xfId="6" applyFont="1" applyFill="1" applyAlignment="1">
      <alignment horizontal="left" vertical="center" wrapText="1" indent="1"/>
    </xf>
    <xf numFmtId="0" fontId="10" fillId="6" borderId="1" xfId="6" applyFont="1" applyFill="1" applyBorder="1" applyAlignment="1">
      <alignment horizontal="left" vertical="center" indent="1"/>
    </xf>
    <xf numFmtId="0" fontId="10" fillId="6" borderId="0" xfId="6" applyFont="1" applyFill="1" applyAlignment="1">
      <alignment horizontal="left" vertical="center" indent="1"/>
    </xf>
    <xf numFmtId="0" fontId="10" fillId="5" borderId="1" xfId="6" applyFont="1" applyFill="1" applyBorder="1" applyAlignment="1">
      <alignment horizontal="left" vertical="center" indent="1"/>
    </xf>
    <xf numFmtId="0" fontId="10" fillId="5" borderId="0" xfId="6" applyFont="1" applyFill="1" applyAlignment="1">
      <alignment horizontal="left" vertical="center" indent="1"/>
    </xf>
    <xf numFmtId="9" fontId="24" fillId="0" borderId="0" xfId="0" applyNumberFormat="1" applyFont="1"/>
    <xf numFmtId="0" fontId="24" fillId="0" borderId="0" xfId="0" applyFont="1"/>
    <xf numFmtId="0" fontId="6" fillId="3" borderId="0" xfId="0" applyFont="1" applyFill="1" applyAlignment="1">
      <alignment horizontal="left" vertical="center" wrapText="1" indent="1"/>
    </xf>
    <xf numFmtId="0" fontId="23" fillId="2" borderId="15" xfId="0" applyFont="1" applyFill="1" applyBorder="1" applyAlignment="1">
      <alignment horizontal="left" vertical="center" wrapText="1" indent="1"/>
    </xf>
    <xf numFmtId="0" fontId="14" fillId="2" borderId="15" xfId="0" applyFont="1" applyFill="1" applyBorder="1" applyAlignment="1">
      <alignment horizontal="left" vertical="center" wrapText="1" indent="1"/>
    </xf>
    <xf numFmtId="0" fontId="6" fillId="4" borderId="24" xfId="0" applyFont="1" applyFill="1" applyBorder="1" applyAlignment="1">
      <alignment horizontal="center" vertical="center" wrapText="1"/>
    </xf>
    <xf numFmtId="0" fontId="6" fillId="8" borderId="3" xfId="8" applyFont="1" applyFill="1" applyBorder="1" applyAlignment="1">
      <alignment horizontal="left" vertical="center" wrapText="1" indent="1"/>
    </xf>
    <xf numFmtId="0" fontId="6" fillId="8" borderId="4" xfId="8" applyFont="1" applyFill="1" applyBorder="1" applyAlignment="1">
      <alignment horizontal="left" vertical="center" wrapText="1" indent="1"/>
    </xf>
    <xf numFmtId="0" fontId="6" fillId="8" borderId="5" xfId="8" applyFont="1" applyFill="1" applyBorder="1" applyAlignment="1">
      <alignment horizontal="left" vertical="center" wrapText="1" indent="1"/>
    </xf>
    <xf numFmtId="0" fontId="26" fillId="2" borderId="1" xfId="6" applyFont="1" applyFill="1" applyBorder="1" applyAlignment="1">
      <alignment horizontal="center" vertical="center" wrapText="1"/>
    </xf>
    <xf numFmtId="0" fontId="26" fillId="2" borderId="0" xfId="6" applyFont="1" applyFill="1" applyAlignment="1">
      <alignment horizontal="center" vertical="center" wrapText="1"/>
    </xf>
    <xf numFmtId="0" fontId="26" fillId="2" borderId="2" xfId="6" applyFont="1" applyFill="1" applyBorder="1" applyAlignment="1">
      <alignment horizontal="center" vertical="center" wrapText="1"/>
    </xf>
    <xf numFmtId="0" fontId="27" fillId="2" borderId="3" xfId="6" applyFont="1" applyFill="1" applyBorder="1" applyAlignment="1">
      <alignment horizontal="center" vertical="center" wrapText="1"/>
    </xf>
    <xf numFmtId="0" fontId="26" fillId="2" borderId="4" xfId="6" applyFont="1" applyFill="1" applyBorder="1" applyAlignment="1">
      <alignment horizontal="center" vertical="center" wrapText="1"/>
    </xf>
    <xf numFmtId="0" fontId="26" fillId="2" borderId="5" xfId="6" applyFont="1" applyFill="1" applyBorder="1" applyAlignment="1">
      <alignment horizontal="center" vertical="center" wrapText="1"/>
    </xf>
    <xf numFmtId="0" fontId="10" fillId="2" borderId="79" xfId="6" applyFont="1" applyFill="1" applyBorder="1" applyAlignment="1">
      <alignment horizontal="center" vertical="top" wrapText="1"/>
    </xf>
    <xf numFmtId="0" fontId="10" fillId="2" borderId="82" xfId="6" applyFont="1" applyFill="1" applyBorder="1" applyAlignment="1">
      <alignment horizontal="center" vertical="top" wrapText="1"/>
    </xf>
    <xf numFmtId="0" fontId="10" fillId="2" borderId="83" xfId="6" applyFont="1" applyFill="1" applyBorder="1" applyAlignment="1">
      <alignment horizontal="center" vertical="top" wrapText="1"/>
    </xf>
    <xf numFmtId="0" fontId="14" fillId="9" borderId="3" xfId="10" applyFont="1" applyFill="1" applyBorder="1" applyAlignment="1">
      <alignment horizontal="left" vertical="center" wrapText="1" indent="1"/>
    </xf>
    <xf numFmtId="0" fontId="14" fillId="9" borderId="4" xfId="10" applyFont="1" applyFill="1" applyBorder="1" applyAlignment="1">
      <alignment horizontal="left" vertical="center" wrapText="1" indent="1"/>
    </xf>
    <xf numFmtId="0" fontId="14" fillId="9" borderId="5" xfId="10" applyFont="1" applyFill="1" applyBorder="1" applyAlignment="1">
      <alignment horizontal="left" vertical="center" wrapText="1" indent="1"/>
    </xf>
    <xf numFmtId="0" fontId="14" fillId="9" borderId="6" xfId="10" applyFont="1" applyFill="1" applyBorder="1" applyAlignment="1">
      <alignment horizontal="left" vertical="center" wrapText="1" indent="1"/>
    </xf>
    <xf numFmtId="0" fontId="14" fillId="9" borderId="11" xfId="10" applyFont="1" applyFill="1" applyBorder="1" applyAlignment="1">
      <alignment horizontal="left" vertical="center" wrapText="1" indent="1"/>
    </xf>
    <xf numFmtId="0" fontId="14" fillId="9" borderId="1" xfId="10" applyFont="1" applyFill="1" applyBorder="1" applyAlignment="1">
      <alignment horizontal="left" vertical="center" wrapText="1" indent="1"/>
    </xf>
    <xf numFmtId="0" fontId="14" fillId="9" borderId="0" xfId="10" applyFont="1" applyFill="1" applyAlignment="1">
      <alignment horizontal="left" vertical="center" wrapText="1" indent="1"/>
    </xf>
    <xf numFmtId="0" fontId="14" fillId="9" borderId="2" xfId="10" applyFont="1" applyFill="1" applyBorder="1" applyAlignment="1">
      <alignment horizontal="left" vertical="center" wrapText="1" indent="1"/>
    </xf>
    <xf numFmtId="0" fontId="4" fillId="2" borderId="0" xfId="6" applyFill="1" applyAlignment="1">
      <alignment horizontal="center" vertical="top"/>
    </xf>
    <xf numFmtId="0" fontId="4" fillId="2" borderId="2" xfId="6" applyFill="1" applyBorder="1" applyAlignment="1">
      <alignment horizontal="center" vertical="top"/>
    </xf>
    <xf numFmtId="0" fontId="14" fillId="2" borderId="1" xfId="0" applyFont="1" applyFill="1" applyBorder="1" applyAlignment="1">
      <alignment horizontal="left" vertical="center" wrapText="1" indent="1"/>
    </xf>
    <xf numFmtId="0" fontId="15" fillId="2" borderId="0" xfId="0" applyFont="1" applyFill="1" applyAlignment="1">
      <alignment horizontal="left" vertical="center" wrapText="1" indent="1"/>
    </xf>
    <xf numFmtId="0" fontId="15" fillId="2" borderId="1" xfId="0" applyFont="1" applyFill="1" applyBorder="1" applyAlignment="1">
      <alignment horizontal="left" vertical="center" wrapText="1" indent="1"/>
    </xf>
    <xf numFmtId="0" fontId="45" fillId="2" borderId="65" xfId="0" applyFont="1" applyFill="1" applyBorder="1" applyAlignment="1">
      <alignment horizontal="left" vertical="center" wrapText="1" indent="1"/>
    </xf>
    <xf numFmtId="0" fontId="45" fillId="2" borderId="60" xfId="0" applyFont="1" applyFill="1" applyBorder="1" applyAlignment="1">
      <alignment horizontal="left" vertical="center" wrapText="1" indent="1"/>
    </xf>
    <xf numFmtId="0" fontId="24" fillId="2" borderId="65" xfId="0" applyFont="1" applyFill="1" applyBorder="1" applyAlignment="1">
      <alignment horizontal="center" vertical="center" wrapText="1"/>
    </xf>
    <xf numFmtId="0" fontId="24" fillId="2" borderId="60" xfId="0" applyFont="1" applyFill="1" applyBorder="1" applyAlignment="1">
      <alignment horizontal="center" vertical="center" wrapText="1"/>
    </xf>
    <xf numFmtId="0" fontId="4" fillId="2" borderId="6" xfId="6" applyFill="1" applyBorder="1" applyAlignment="1">
      <alignment horizontal="center" vertical="top"/>
    </xf>
    <xf numFmtId="0" fontId="4" fillId="2" borderId="11" xfId="6" applyFill="1" applyBorder="1" applyAlignment="1">
      <alignment horizontal="center" vertical="top"/>
    </xf>
    <xf numFmtId="9" fontId="3" fillId="0" borderId="0" xfId="0" applyNumberFormat="1" applyFont="1"/>
    <xf numFmtId="0" fontId="3" fillId="0" borderId="0" xfId="0" applyFont="1"/>
    <xf numFmtId="0" fontId="6" fillId="3" borderId="1" xfId="0" applyFont="1" applyFill="1" applyBorder="1" applyAlignment="1">
      <alignment horizontal="left" vertical="center" wrapText="1" indent="1"/>
    </xf>
    <xf numFmtId="0" fontId="23" fillId="2" borderId="12" xfId="0" applyFont="1" applyFill="1" applyBorder="1" applyAlignment="1">
      <alignment horizontal="left" vertical="center" wrapText="1" indent="1"/>
    </xf>
    <xf numFmtId="0" fontId="23" fillId="2" borderId="13" xfId="0" applyFont="1" applyFill="1" applyBorder="1" applyAlignment="1">
      <alignment horizontal="left" vertical="center" wrapText="1" indent="1"/>
    </xf>
    <xf numFmtId="0" fontId="23" fillId="2" borderId="14" xfId="0" applyFont="1" applyFill="1" applyBorder="1" applyAlignment="1">
      <alignment horizontal="left" vertical="center" wrapText="1" indent="1"/>
    </xf>
    <xf numFmtId="0" fontId="10" fillId="2" borderId="10" xfId="6" applyFont="1" applyFill="1" applyBorder="1" applyAlignment="1">
      <alignment horizontal="center" vertical="top" wrapText="1"/>
    </xf>
    <xf numFmtId="0" fontId="10" fillId="2" borderId="6" xfId="6" applyFont="1" applyFill="1" applyBorder="1" applyAlignment="1">
      <alignment horizontal="center" vertical="top" wrapText="1"/>
    </xf>
    <xf numFmtId="0" fontId="10" fillId="2" borderId="11" xfId="6" applyFont="1" applyFill="1" applyBorder="1" applyAlignment="1">
      <alignment horizontal="center" vertical="top" wrapText="1"/>
    </xf>
    <xf numFmtId="0" fontId="12" fillId="4" borderId="12" xfId="6" applyFont="1" applyFill="1" applyBorder="1" applyAlignment="1">
      <alignment horizontal="left" vertical="center" wrapText="1" indent="1"/>
    </xf>
    <xf numFmtId="0" fontId="12" fillId="4" borderId="13" xfId="6" applyFont="1" applyFill="1" applyBorder="1" applyAlignment="1">
      <alignment horizontal="left" vertical="center" wrapText="1" indent="1"/>
    </xf>
    <xf numFmtId="0" fontId="12" fillId="4" borderId="14" xfId="6" applyFont="1" applyFill="1" applyBorder="1" applyAlignment="1">
      <alignment horizontal="left" vertical="center" wrapText="1" indent="1"/>
    </xf>
    <xf numFmtId="0" fontId="14" fillId="2" borderId="3" xfId="0" applyFont="1" applyFill="1" applyBorder="1" applyAlignment="1">
      <alignment horizontal="left" vertical="center" wrapText="1" indent="1"/>
    </xf>
    <xf numFmtId="0" fontId="31" fillId="2" borderId="4" xfId="0" applyFont="1" applyFill="1" applyBorder="1" applyAlignment="1">
      <alignment horizontal="left" vertical="center" wrapText="1" indent="1"/>
    </xf>
    <xf numFmtId="0" fontId="31" fillId="2" borderId="5" xfId="0" applyFont="1" applyFill="1" applyBorder="1" applyAlignment="1">
      <alignment horizontal="left" vertical="center" wrapText="1" indent="1"/>
    </xf>
    <xf numFmtId="0" fontId="48" fillId="2" borderId="13" xfId="0" applyFont="1" applyFill="1" applyBorder="1" applyAlignment="1">
      <alignment horizontal="left" vertical="center" wrapText="1" indent="1"/>
    </xf>
    <xf numFmtId="0" fontId="48" fillId="2" borderId="14" xfId="0" applyFont="1" applyFill="1" applyBorder="1" applyAlignment="1">
      <alignment horizontal="left" vertical="center" wrapText="1" indent="1"/>
    </xf>
    <xf numFmtId="0" fontId="14" fillId="2" borderId="2" xfId="0" applyFont="1" applyFill="1" applyBorder="1" applyAlignment="1">
      <alignment horizontal="left" vertical="center" wrapText="1" indent="1"/>
    </xf>
    <xf numFmtId="0" fontId="14" fillId="2" borderId="10" xfId="0" applyFont="1" applyFill="1" applyBorder="1" applyAlignment="1">
      <alignment horizontal="left" vertical="center" wrapText="1" indent="1"/>
    </xf>
    <xf numFmtId="0" fontId="14" fillId="2" borderId="6" xfId="0" applyFont="1" applyFill="1" applyBorder="1" applyAlignment="1">
      <alignment horizontal="left" vertical="center" wrapText="1" indent="1"/>
    </xf>
    <xf numFmtId="0" fontId="14" fillId="2" borderId="11" xfId="0" applyFont="1" applyFill="1" applyBorder="1" applyAlignment="1">
      <alignment horizontal="left" vertical="center" wrapText="1" indent="1"/>
    </xf>
    <xf numFmtId="0" fontId="16" fillId="2" borderId="1" xfId="10" applyFont="1" applyFill="1" applyBorder="1" applyAlignment="1">
      <alignment horizontal="right" vertical="center" indent="1"/>
    </xf>
    <xf numFmtId="0" fontId="10" fillId="2" borderId="0" xfId="10" applyFont="1" applyFill="1" applyAlignment="1">
      <alignment horizontal="right" vertical="center" indent="1"/>
    </xf>
    <xf numFmtId="0" fontId="18" fillId="2" borderId="10" xfId="10" applyFont="1" applyFill="1" applyBorder="1"/>
    <xf numFmtId="0" fontId="18" fillId="2" borderId="6" xfId="10" applyFont="1" applyFill="1" applyBorder="1"/>
    <xf numFmtId="0" fontId="14" fillId="6" borderId="1" xfId="6" applyFont="1" applyFill="1" applyBorder="1" applyAlignment="1">
      <alignment horizontal="left" vertical="center" indent="1"/>
    </xf>
    <xf numFmtId="0" fontId="14" fillId="6" borderId="0" xfId="6" applyFont="1" applyFill="1" applyAlignment="1">
      <alignment horizontal="left" vertical="center" indent="1"/>
    </xf>
    <xf numFmtId="0" fontId="14" fillId="6" borderId="2" xfId="6" applyFont="1" applyFill="1" applyBorder="1" applyAlignment="1">
      <alignment horizontal="left" vertical="center" indent="1"/>
    </xf>
    <xf numFmtId="0" fontId="14" fillId="5" borderId="1" xfId="6" applyFont="1" applyFill="1" applyBorder="1" applyAlignment="1">
      <alignment horizontal="left" vertical="center" indent="1"/>
    </xf>
    <xf numFmtId="0" fontId="14" fillId="5" borderId="0" xfId="6" applyFont="1" applyFill="1" applyAlignment="1">
      <alignment horizontal="left" vertical="center" indent="1"/>
    </xf>
    <xf numFmtId="0" fontId="14" fillId="5" borderId="2" xfId="6" applyFont="1" applyFill="1" applyBorder="1" applyAlignment="1">
      <alignment horizontal="left" vertical="center" indent="1"/>
    </xf>
    <xf numFmtId="0" fontId="14" fillId="2" borderId="10" xfId="6" applyFont="1" applyFill="1" applyBorder="1" applyAlignment="1">
      <alignment vertical="center"/>
    </xf>
    <xf numFmtId="0" fontId="14" fillId="2" borderId="6" xfId="6" applyFont="1" applyFill="1" applyBorder="1" applyAlignment="1">
      <alignment vertical="center"/>
    </xf>
    <xf numFmtId="0" fontId="14" fillId="2" borderId="11" xfId="6" applyFont="1" applyFill="1" applyBorder="1" applyAlignment="1">
      <alignment vertical="center"/>
    </xf>
    <xf numFmtId="0" fontId="1" fillId="2" borderId="0" xfId="1" applyFill="1" applyBorder="1" applyAlignment="1">
      <alignment horizontal="center" vertical="center" wrapText="1"/>
    </xf>
    <xf numFmtId="0" fontId="15" fillId="2" borderId="15" xfId="0" applyFont="1" applyFill="1" applyBorder="1" applyAlignment="1">
      <alignment horizontal="left" vertical="center" wrapText="1" indent="1"/>
    </xf>
    <xf numFmtId="0" fontId="23" fillId="2" borderId="0" xfId="0" applyFont="1" applyFill="1" applyAlignment="1">
      <alignment horizontal="left" vertical="center" wrapText="1" indent="1"/>
    </xf>
    <xf numFmtId="0" fontId="23" fillId="2" borderId="6" xfId="0" applyFont="1" applyFill="1" applyBorder="1" applyAlignment="1">
      <alignment horizontal="left" vertical="center" wrapText="1" indent="1"/>
    </xf>
    <xf numFmtId="9" fontId="0" fillId="0" borderId="0" xfId="0" applyNumberFormat="1"/>
    <xf numFmtId="0" fontId="0" fillId="0" borderId="0" xfId="0"/>
    <xf numFmtId="0" fontId="23" fillId="2" borderId="4" xfId="0"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3" fillId="4" borderId="3" xfId="6" applyFont="1" applyFill="1" applyBorder="1" applyAlignment="1">
      <alignment horizontal="left" vertical="center" wrapText="1" indent="1"/>
    </xf>
    <xf numFmtId="0" fontId="13" fillId="4" borderId="4" xfId="6" applyFont="1" applyFill="1" applyBorder="1" applyAlignment="1">
      <alignment horizontal="left" vertical="center" wrapText="1" indent="1"/>
    </xf>
    <xf numFmtId="0" fontId="13" fillId="4" borderId="5" xfId="6" applyFont="1" applyFill="1" applyBorder="1" applyAlignment="1">
      <alignment horizontal="left" vertical="center" wrapText="1" indent="1"/>
    </xf>
    <xf numFmtId="0" fontId="10" fillId="6" borderId="2" xfId="6" applyFont="1" applyFill="1" applyBorder="1" applyAlignment="1">
      <alignment horizontal="left" vertical="center" indent="1"/>
    </xf>
    <xf numFmtId="0" fontId="10" fillId="5" borderId="2" xfId="6" applyFont="1" applyFill="1" applyBorder="1" applyAlignment="1">
      <alignment horizontal="left" vertical="center" indent="1"/>
    </xf>
    <xf numFmtId="0" fontId="10" fillId="2" borderId="1" xfId="6" applyFont="1" applyFill="1" applyBorder="1" applyAlignment="1">
      <alignment horizontal="left" vertical="center" indent="1"/>
    </xf>
    <xf numFmtId="0" fontId="10" fillId="2" borderId="0" xfId="6" applyFont="1" applyFill="1" applyAlignment="1">
      <alignment horizontal="left" vertical="center" indent="1"/>
    </xf>
    <xf numFmtId="0" fontId="10" fillId="2" borderId="2" xfId="6" applyFont="1" applyFill="1" applyBorder="1" applyAlignment="1">
      <alignment horizontal="left" vertical="center" indent="1"/>
    </xf>
    <xf numFmtId="0" fontId="10" fillId="7" borderId="10" xfId="6" applyFont="1" applyFill="1" applyBorder="1" applyAlignment="1">
      <alignment horizontal="left" vertical="center" wrapText="1" indent="1"/>
    </xf>
    <xf numFmtId="0" fontId="10" fillId="7" borderId="6" xfId="6" applyFont="1" applyFill="1" applyBorder="1" applyAlignment="1">
      <alignment horizontal="left" vertical="center" indent="1"/>
    </xf>
    <xf numFmtId="0" fontId="10" fillId="7" borderId="11" xfId="6" applyFont="1" applyFill="1" applyBorder="1" applyAlignment="1">
      <alignment horizontal="left" vertical="center" indent="1"/>
    </xf>
    <xf numFmtId="0" fontId="14" fillId="2" borderId="34" xfId="0" applyFont="1" applyFill="1" applyBorder="1" applyAlignment="1">
      <alignment horizontal="left" vertical="center" wrapText="1" indent="1"/>
    </xf>
    <xf numFmtId="0" fontId="14" fillId="2" borderId="35" xfId="0" applyFont="1" applyFill="1" applyBorder="1" applyAlignment="1">
      <alignment horizontal="left" vertical="center" wrapText="1" indent="1"/>
    </xf>
    <xf numFmtId="0" fontId="36" fillId="6" borderId="35" xfId="0" applyFont="1" applyFill="1" applyBorder="1" applyAlignment="1">
      <alignment horizontal="left" vertical="center" wrapText="1" indent="1"/>
    </xf>
    <xf numFmtId="0" fontId="36" fillId="6" borderId="50" xfId="0" applyFont="1" applyFill="1" applyBorder="1" applyAlignment="1">
      <alignment horizontal="left" vertical="center" wrapText="1" indent="1"/>
    </xf>
    <xf numFmtId="0" fontId="14" fillId="2" borderId="41" xfId="0" applyFont="1" applyFill="1" applyBorder="1" applyAlignment="1">
      <alignment horizontal="left" vertical="center" wrapText="1" indent="1"/>
    </xf>
    <xf numFmtId="0" fontId="14" fillId="2" borderId="42" xfId="0" applyFont="1" applyFill="1" applyBorder="1" applyAlignment="1">
      <alignment horizontal="left" vertical="center" wrapText="1" indent="1"/>
    </xf>
    <xf numFmtId="0" fontId="36" fillId="6" borderId="42" xfId="0" applyFont="1" applyFill="1" applyBorder="1" applyAlignment="1">
      <alignment horizontal="left" vertical="center" wrapText="1" indent="1"/>
    </xf>
    <xf numFmtId="0" fontId="36" fillId="6" borderId="55" xfId="0" applyFont="1" applyFill="1" applyBorder="1" applyAlignment="1">
      <alignment horizontal="left" vertical="center" wrapText="1" indent="1"/>
    </xf>
    <xf numFmtId="0" fontId="16" fillId="2" borderId="10" xfId="0" applyFont="1" applyFill="1" applyBorder="1" applyAlignment="1">
      <alignment horizontal="right" vertical="center" wrapText="1" indent="1"/>
    </xf>
    <xf numFmtId="0" fontId="16" fillId="2" borderId="6" xfId="0" applyFont="1" applyFill="1" applyBorder="1" applyAlignment="1">
      <alignment horizontal="right" vertical="center" wrapText="1" indent="1"/>
    </xf>
    <xf numFmtId="0" fontId="16" fillId="2" borderId="11" xfId="0" applyFont="1" applyFill="1" applyBorder="1" applyAlignment="1">
      <alignment horizontal="right" vertical="center" wrapText="1" indent="1"/>
    </xf>
    <xf numFmtId="0" fontId="36" fillId="6" borderId="59" xfId="0" applyFont="1" applyFill="1" applyBorder="1" applyAlignment="1">
      <alignment horizontal="left" vertical="center" wrapText="1" indent="1"/>
    </xf>
    <xf numFmtId="0" fontId="36" fillId="6" borderId="46" xfId="0" applyFont="1" applyFill="1" applyBorder="1" applyAlignment="1">
      <alignment horizontal="left" vertical="center" wrapText="1" indent="1"/>
    </xf>
    <xf numFmtId="0" fontId="14" fillId="2" borderId="29" xfId="0" applyFont="1" applyFill="1" applyBorder="1" applyAlignment="1">
      <alignment horizontal="left" vertical="center" wrapText="1" indent="1"/>
    </xf>
    <xf numFmtId="0" fontId="14" fillId="2" borderId="30" xfId="0" applyFont="1" applyFill="1" applyBorder="1" applyAlignment="1">
      <alignment horizontal="left" vertical="center" wrapText="1" indent="1"/>
    </xf>
    <xf numFmtId="0" fontId="36" fillId="6" borderId="30" xfId="0" applyFont="1" applyFill="1" applyBorder="1" applyAlignment="1">
      <alignment horizontal="left" vertical="center" wrapText="1" indent="1"/>
    </xf>
    <xf numFmtId="0" fontId="36" fillId="6" borderId="49" xfId="0" applyFont="1" applyFill="1" applyBorder="1" applyAlignment="1">
      <alignment horizontal="left" vertical="center" wrapText="1" indent="1"/>
    </xf>
    <xf numFmtId="0" fontId="14" fillId="2" borderId="41" xfId="0" applyFont="1" applyFill="1" applyBorder="1" applyAlignment="1">
      <alignment horizontal="left" vertical="center" wrapText="1"/>
    </xf>
    <xf numFmtId="0" fontId="14" fillId="2" borderId="42" xfId="0" applyFont="1" applyFill="1" applyBorder="1" applyAlignment="1">
      <alignment horizontal="left" vertical="center" wrapText="1"/>
    </xf>
    <xf numFmtId="0" fontId="6" fillId="4" borderId="12" xfId="0" applyFont="1" applyFill="1" applyBorder="1" applyAlignment="1">
      <alignment horizontal="left" vertical="center" wrapText="1" indent="1"/>
    </xf>
    <xf numFmtId="0" fontId="6" fillId="4" borderId="13" xfId="0" applyFont="1" applyFill="1" applyBorder="1" applyAlignment="1">
      <alignment horizontal="left" vertical="center" wrapText="1" indent="1"/>
    </xf>
    <xf numFmtId="0" fontId="6" fillId="4" borderId="14" xfId="0" applyFont="1" applyFill="1" applyBorder="1" applyAlignment="1">
      <alignment horizontal="left" vertical="center" wrapText="1" indent="1"/>
    </xf>
    <xf numFmtId="0" fontId="23" fillId="2" borderId="26" xfId="0" applyFont="1" applyFill="1" applyBorder="1" applyAlignment="1">
      <alignment horizontal="left" vertical="center" wrapText="1" indent="1"/>
    </xf>
    <xf numFmtId="166" fontId="23" fillId="2" borderId="28" xfId="9" applyNumberFormat="1" applyFont="1" applyFill="1" applyBorder="1" applyAlignment="1">
      <alignment horizontal="left" vertical="center" wrapText="1" indent="1"/>
    </xf>
    <xf numFmtId="166" fontId="23" fillId="2" borderId="13" xfId="9" applyNumberFormat="1" applyFont="1" applyFill="1" applyBorder="1" applyAlignment="1">
      <alignment horizontal="left" vertical="center" wrapText="1" indent="1"/>
    </xf>
    <xf numFmtId="166" fontId="23" fillId="2" borderId="14" xfId="9" applyNumberFormat="1" applyFont="1" applyFill="1" applyBorder="1" applyAlignment="1">
      <alignment horizontal="left" vertical="center" wrapText="1" indent="1"/>
    </xf>
    <xf numFmtId="0" fontId="14" fillId="2" borderId="29"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39" xfId="0" applyFont="1" applyFill="1" applyBorder="1" applyAlignment="1">
      <alignment horizontal="left" vertical="center" indent="1"/>
    </xf>
    <xf numFmtId="0" fontId="14" fillId="2" borderId="37" xfId="0" applyFont="1" applyFill="1" applyBorder="1" applyAlignment="1">
      <alignment horizontal="left" vertical="center" indent="1"/>
    </xf>
    <xf numFmtId="0" fontId="14" fillId="2" borderId="38" xfId="0" applyFont="1" applyFill="1" applyBorder="1" applyAlignment="1">
      <alignment horizontal="left" vertical="center" indent="1"/>
    </xf>
    <xf numFmtId="0" fontId="14" fillId="2" borderId="68" xfId="0" applyFont="1" applyFill="1" applyBorder="1" applyAlignment="1">
      <alignment horizontal="left" vertical="center" indent="1"/>
    </xf>
    <xf numFmtId="0" fontId="14" fillId="2" borderId="69" xfId="0" applyFont="1" applyFill="1" applyBorder="1" applyAlignment="1">
      <alignment horizontal="left" vertical="center" indent="1"/>
    </xf>
    <xf numFmtId="0" fontId="14" fillId="2" borderId="70" xfId="0" applyFont="1" applyFill="1" applyBorder="1" applyAlignment="1">
      <alignment horizontal="left" vertical="center" indent="1"/>
    </xf>
    <xf numFmtId="0" fontId="14" fillId="2" borderId="71" xfId="0" applyFont="1" applyFill="1" applyBorder="1" applyAlignment="1">
      <alignment horizontal="right" vertical="center" indent="1"/>
    </xf>
    <xf numFmtId="0" fontId="14" fillId="2" borderId="72" xfId="0" applyFont="1" applyFill="1" applyBorder="1" applyAlignment="1">
      <alignment horizontal="right" vertical="center" indent="1"/>
    </xf>
    <xf numFmtId="0" fontId="14" fillId="2" borderId="73" xfId="0" applyFont="1" applyFill="1" applyBorder="1" applyAlignment="1">
      <alignment horizontal="right" vertical="center" indent="1"/>
    </xf>
    <xf numFmtId="0" fontId="14" fillId="2" borderId="76" xfId="0" applyFont="1" applyFill="1" applyBorder="1" applyAlignment="1">
      <alignment vertical="center"/>
    </xf>
    <xf numFmtId="0" fontId="14" fillId="2" borderId="77" xfId="0" applyFont="1" applyFill="1" applyBorder="1" applyAlignment="1">
      <alignment vertical="center"/>
    </xf>
    <xf numFmtId="0" fontId="14" fillId="2" borderId="78" xfId="0" applyFont="1" applyFill="1" applyBorder="1" applyAlignment="1">
      <alignment vertical="center"/>
    </xf>
    <xf numFmtId="0" fontId="6" fillId="4" borderId="3"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14" fillId="2" borderId="34" xfId="0" applyFont="1" applyFill="1" applyBorder="1" applyAlignment="1">
      <alignment horizontal="left" vertical="center" indent="1"/>
    </xf>
    <xf numFmtId="0" fontId="14" fillId="2" borderId="35" xfId="0" applyFont="1" applyFill="1" applyBorder="1" applyAlignment="1">
      <alignment horizontal="left" vertical="center" indent="1"/>
    </xf>
    <xf numFmtId="167" fontId="14" fillId="5" borderId="50" xfId="0" applyNumberFormat="1" applyFont="1" applyFill="1" applyBorder="1" applyAlignment="1">
      <alignment horizontal="right" vertical="center" indent="1"/>
    </xf>
    <xf numFmtId="0" fontId="14" fillId="7" borderId="65" xfId="6" applyFont="1" applyFill="1" applyBorder="1" applyAlignment="1">
      <alignment horizontal="left" vertical="center"/>
    </xf>
    <xf numFmtId="0" fontId="14" fillId="7" borderId="60" xfId="6" applyFont="1" applyFill="1" applyBorder="1" applyAlignment="1">
      <alignment horizontal="left" vertical="center"/>
    </xf>
    <xf numFmtId="0" fontId="14" fillId="2" borderId="51" xfId="0" applyFont="1" applyFill="1" applyBorder="1" applyAlignment="1">
      <alignment horizontal="left" vertical="center" indent="1"/>
    </xf>
    <xf numFmtId="0" fontId="14" fillId="2" borderId="52" xfId="0" applyFont="1" applyFill="1" applyBorder="1" applyAlignment="1">
      <alignment horizontal="left" vertical="center" indent="1"/>
    </xf>
    <xf numFmtId="167" fontId="14" fillId="5" borderId="54" xfId="0" applyNumberFormat="1" applyFont="1" applyFill="1" applyBorder="1" applyAlignment="1">
      <alignment horizontal="right" vertical="center" indent="1"/>
    </xf>
    <xf numFmtId="172" fontId="14" fillId="5" borderId="20" xfId="9" applyNumberFormat="1" applyFont="1" applyFill="1" applyBorder="1" applyAlignment="1">
      <alignment horizontal="right" vertical="center" indent="1"/>
    </xf>
    <xf numFmtId="172" fontId="14" fillId="5" borderId="60" xfId="9" applyNumberFormat="1" applyFont="1" applyFill="1" applyBorder="1" applyAlignment="1">
      <alignment horizontal="right" vertical="center" indent="1"/>
    </xf>
    <xf numFmtId="0" fontId="15" fillId="2" borderId="47" xfId="0" applyFont="1" applyFill="1" applyBorder="1" applyAlignment="1">
      <alignment horizontal="center" vertical="center"/>
    </xf>
    <xf numFmtId="0" fontId="15" fillId="2" borderId="27" xfId="0" applyFont="1" applyFill="1" applyBorder="1" applyAlignment="1">
      <alignment horizontal="center" vertical="center"/>
    </xf>
    <xf numFmtId="0" fontId="14" fillId="2" borderId="62" xfId="0" applyFont="1" applyFill="1" applyBorder="1" applyAlignment="1">
      <alignment horizontal="right" vertical="center" indent="1"/>
    </xf>
    <xf numFmtId="0" fontId="14" fillId="2" borderId="63" xfId="0" applyFont="1" applyFill="1" applyBorder="1" applyAlignment="1">
      <alignment horizontal="right" vertical="center" indent="1"/>
    </xf>
    <xf numFmtId="0" fontId="14" fillId="2" borderId="61" xfId="0" applyFont="1" applyFill="1" applyBorder="1" applyAlignment="1">
      <alignment horizontal="left" vertical="center" wrapText="1" indent="1"/>
    </xf>
    <xf numFmtId="0" fontId="14" fillId="2" borderId="59" xfId="0"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6" fillId="4" borderId="0" xfId="0" applyFont="1" applyFill="1" applyAlignment="1">
      <alignment horizontal="left" vertical="center" wrapText="1" indent="1"/>
    </xf>
    <xf numFmtId="0" fontId="41" fillId="2" borderId="1" xfId="0" applyFont="1" applyFill="1" applyBorder="1" applyAlignment="1">
      <alignment horizontal="left" vertical="center" wrapText="1" indent="1"/>
    </xf>
    <xf numFmtId="0" fontId="41" fillId="2" borderId="0" xfId="0" applyFont="1" applyFill="1" applyAlignment="1">
      <alignment horizontal="left" vertical="center" wrapText="1" indent="1"/>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2" fillId="4" borderId="5" xfId="0" applyFont="1" applyFill="1" applyBorder="1" applyAlignment="1">
      <alignment horizontal="left" vertical="center"/>
    </xf>
    <xf numFmtId="0" fontId="23" fillId="0" borderId="0" xfId="0" applyFont="1" applyAlignment="1">
      <alignment horizontal="left" vertical="center" wrapText="1" indent="1"/>
    </xf>
    <xf numFmtId="0" fontId="16" fillId="2" borderId="1" xfId="0" applyFont="1" applyFill="1" applyBorder="1" applyAlignment="1">
      <alignment horizontal="right" vertical="center" wrapText="1" indent="1"/>
    </xf>
    <xf numFmtId="0" fontId="16" fillId="2" borderId="0" xfId="0" applyFont="1" applyFill="1" applyAlignment="1">
      <alignment horizontal="right" vertical="center" wrapText="1" indent="1"/>
    </xf>
    <xf numFmtId="0" fontId="37" fillId="7" borderId="57" xfId="6" applyFont="1" applyFill="1" applyBorder="1" applyAlignment="1">
      <alignment horizontal="left" vertical="center"/>
    </xf>
    <xf numFmtId="0" fontId="37" fillId="7" borderId="45" xfId="6" applyFont="1" applyFill="1" applyBorder="1" applyAlignment="1">
      <alignment horizontal="left" vertical="center"/>
    </xf>
    <xf numFmtId="0" fontId="40" fillId="6" borderId="30" xfId="0" applyFont="1" applyFill="1" applyBorder="1" applyAlignment="1">
      <alignment horizontal="left" vertical="center" wrapText="1" indent="1"/>
    </xf>
    <xf numFmtId="0" fontId="40" fillId="6" borderId="49" xfId="0" applyFont="1" applyFill="1" applyBorder="1" applyAlignment="1">
      <alignment horizontal="left" vertical="center" wrapText="1" indent="1"/>
    </xf>
    <xf numFmtId="0" fontId="40" fillId="6" borderId="59" xfId="0" applyFont="1" applyFill="1" applyBorder="1" applyAlignment="1">
      <alignment horizontal="left" vertical="center" wrapText="1" indent="1"/>
    </xf>
    <xf numFmtId="0" fontId="40" fillId="6" borderId="46" xfId="0" applyFont="1" applyFill="1" applyBorder="1" applyAlignment="1">
      <alignment horizontal="left" vertical="center" wrapText="1" indent="1"/>
    </xf>
    <xf numFmtId="0" fontId="12" fillId="4" borderId="3" xfId="0" applyFont="1" applyFill="1" applyBorder="1" applyAlignment="1">
      <alignment horizontal="left" vertical="center" indent="1"/>
    </xf>
    <xf numFmtId="0" fontId="12" fillId="4" borderId="4" xfId="0" applyFont="1" applyFill="1" applyBorder="1" applyAlignment="1">
      <alignment horizontal="left" vertical="center" indent="1"/>
    </xf>
    <xf numFmtId="0" fontId="12" fillId="4" borderId="5" xfId="0" applyFont="1" applyFill="1" applyBorder="1" applyAlignment="1">
      <alignment horizontal="left" vertical="center" indent="1"/>
    </xf>
    <xf numFmtId="0" fontId="14" fillId="2" borderId="34"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40" fillId="6" borderId="35" xfId="0" applyFont="1" applyFill="1" applyBorder="1" applyAlignment="1">
      <alignment horizontal="left" vertical="center" wrapText="1" indent="1"/>
    </xf>
    <xf numFmtId="0" fontId="40" fillId="6" borderId="50" xfId="0" applyFont="1" applyFill="1" applyBorder="1" applyAlignment="1">
      <alignment horizontal="left" vertical="center" wrapText="1" indent="1"/>
    </xf>
    <xf numFmtId="0" fontId="15" fillId="6" borderId="41" xfId="0" applyFont="1" applyFill="1" applyBorder="1" applyAlignment="1">
      <alignment horizontal="left" vertical="center" wrapText="1"/>
    </xf>
    <xf numFmtId="0" fontId="15" fillId="6" borderId="42" xfId="0" applyFont="1" applyFill="1" applyBorder="1" applyAlignment="1">
      <alignment horizontal="left" vertical="center" wrapText="1"/>
    </xf>
    <xf numFmtId="0" fontId="40" fillId="6" borderId="42" xfId="0" applyFont="1" applyFill="1" applyBorder="1" applyAlignment="1">
      <alignment horizontal="left" vertical="center" wrapText="1" indent="1"/>
    </xf>
    <xf numFmtId="0" fontId="40" fillId="6" borderId="55" xfId="0" applyFont="1" applyFill="1" applyBorder="1" applyAlignment="1">
      <alignment horizontal="left" vertical="center" wrapText="1" indent="1"/>
    </xf>
    <xf numFmtId="0" fontId="14" fillId="2" borderId="29" xfId="0" applyFont="1" applyFill="1" applyBorder="1" applyAlignment="1">
      <alignment horizontal="right" vertical="center" wrapText="1" indent="1"/>
    </xf>
    <xf numFmtId="0" fontId="14" fillId="2" borderId="30" xfId="0" applyFont="1" applyFill="1" applyBorder="1" applyAlignment="1">
      <alignment horizontal="right" vertical="center" wrapText="1" indent="1"/>
    </xf>
    <xf numFmtId="0" fontId="23" fillId="2" borderId="30" xfId="0" applyFont="1" applyFill="1" applyBorder="1" applyAlignment="1">
      <alignment horizontal="left" vertical="center" wrapText="1" indent="1"/>
    </xf>
    <xf numFmtId="0" fontId="37" fillId="7" borderId="30" xfId="6" applyFont="1" applyFill="1" applyBorder="1" applyAlignment="1">
      <alignment horizontal="left" vertical="center"/>
    </xf>
    <xf numFmtId="0" fontId="37" fillId="7" borderId="35" xfId="6" applyFont="1" applyFill="1" applyBorder="1" applyAlignment="1">
      <alignment horizontal="left" vertical="center"/>
    </xf>
    <xf numFmtId="0" fontId="14" fillId="2" borderId="34" xfId="0" applyFont="1" applyFill="1" applyBorder="1" applyAlignment="1">
      <alignment horizontal="right" vertical="center" wrapText="1" indent="1"/>
    </xf>
    <xf numFmtId="0" fontId="14" fillId="2" borderId="35" xfId="0" applyFont="1" applyFill="1" applyBorder="1" applyAlignment="1">
      <alignment horizontal="right" vertical="center" wrapText="1" indent="1"/>
    </xf>
    <xf numFmtId="0" fontId="15" fillId="6" borderId="51" xfId="0" applyFont="1" applyFill="1" applyBorder="1" applyAlignment="1">
      <alignment horizontal="left" vertical="center" wrapText="1"/>
    </xf>
    <xf numFmtId="0" fontId="15" fillId="6" borderId="52" xfId="0" applyFont="1" applyFill="1" applyBorder="1" applyAlignment="1">
      <alignment horizontal="left" vertical="center" wrapText="1"/>
    </xf>
    <xf numFmtId="0" fontId="14" fillId="6" borderId="52" xfId="0" applyFont="1" applyFill="1" applyBorder="1" applyAlignment="1">
      <alignment horizontal="left" vertical="center" wrapText="1"/>
    </xf>
    <xf numFmtId="0" fontId="36" fillId="6" borderId="52" xfId="0" applyFont="1" applyFill="1" applyBorder="1" applyAlignment="1">
      <alignment horizontal="left" vertical="center" wrapText="1" indent="1"/>
    </xf>
    <xf numFmtId="0" fontId="36" fillId="6" borderId="54" xfId="0" applyFont="1" applyFill="1" applyBorder="1" applyAlignment="1">
      <alignment horizontal="left" vertical="center" wrapText="1" indent="1"/>
    </xf>
    <xf numFmtId="0" fontId="16" fillId="2" borderId="12" xfId="0" applyFont="1" applyFill="1" applyBorder="1" applyAlignment="1">
      <alignment horizontal="right" vertical="center" wrapText="1" indent="1"/>
    </xf>
    <xf numFmtId="0" fontId="16" fillId="2" borderId="13" xfId="0" applyFont="1" applyFill="1" applyBorder="1" applyAlignment="1">
      <alignment horizontal="right" vertical="center" wrapText="1" indent="1"/>
    </xf>
    <xf numFmtId="0" fontId="36" fillId="6" borderId="27" xfId="0" applyFont="1" applyFill="1" applyBorder="1" applyAlignment="1">
      <alignment horizontal="left" vertical="center" wrapText="1" indent="1"/>
    </xf>
    <xf numFmtId="0" fontId="36" fillId="6" borderId="48" xfId="0" applyFont="1" applyFill="1" applyBorder="1" applyAlignment="1">
      <alignment horizontal="left" vertical="center" wrapText="1" indent="1"/>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23" fillId="2" borderId="27" xfId="0" applyFont="1" applyFill="1" applyBorder="1" applyAlignment="1">
      <alignment horizontal="left" vertical="center" wrapText="1" indent="1"/>
    </xf>
    <xf numFmtId="0" fontId="23" fillId="2" borderId="48" xfId="0" applyFont="1" applyFill="1" applyBorder="1" applyAlignment="1">
      <alignment horizontal="left" vertical="center" wrapText="1" indent="1"/>
    </xf>
    <xf numFmtId="0" fontId="15" fillId="6" borderId="41" xfId="0" applyFont="1" applyFill="1" applyBorder="1" applyAlignment="1">
      <alignment horizontal="left" vertical="center" wrapText="1" indent="1"/>
    </xf>
    <xf numFmtId="0" fontId="15" fillId="6" borderId="42" xfId="0" applyFont="1" applyFill="1" applyBorder="1" applyAlignment="1">
      <alignment horizontal="left" vertical="center" wrapText="1" indent="1"/>
    </xf>
    <xf numFmtId="0" fontId="14" fillId="6" borderId="42" xfId="0" applyFont="1" applyFill="1" applyBorder="1" applyAlignment="1">
      <alignment horizontal="left" vertical="center" wrapText="1" indent="1"/>
    </xf>
    <xf numFmtId="0" fontId="36" fillId="6" borderId="43" xfId="0" applyFont="1" applyFill="1" applyBorder="1" applyAlignment="1">
      <alignment horizontal="left" vertical="center" wrapText="1" indent="1"/>
    </xf>
    <xf numFmtId="0" fontId="36" fillId="6" borderId="44" xfId="0" applyFont="1" applyFill="1" applyBorder="1" applyAlignment="1">
      <alignment horizontal="left" vertical="center" wrapText="1" indent="1"/>
    </xf>
    <xf numFmtId="0" fontId="36" fillId="6" borderId="45" xfId="0" applyFont="1" applyFill="1" applyBorder="1" applyAlignment="1">
      <alignment horizontal="left" vertical="center" wrapText="1" indent="1"/>
    </xf>
    <xf numFmtId="0" fontId="36" fillId="6" borderId="28" xfId="0" applyFont="1" applyFill="1" applyBorder="1" applyAlignment="1">
      <alignment horizontal="left" vertical="center" wrapText="1" indent="1"/>
    </xf>
    <xf numFmtId="0" fontId="36" fillId="6" borderId="13" xfId="0" applyFont="1" applyFill="1" applyBorder="1" applyAlignment="1">
      <alignment horizontal="left" vertical="center" wrapText="1" indent="1"/>
    </xf>
    <xf numFmtId="0" fontId="36" fillId="6" borderId="14" xfId="0" applyFont="1" applyFill="1" applyBorder="1" applyAlignment="1">
      <alignment horizontal="left" vertical="center" wrapText="1" indent="1"/>
    </xf>
    <xf numFmtId="0" fontId="14" fillId="2" borderId="14" xfId="0" applyFont="1" applyFill="1" applyBorder="1" applyAlignment="1">
      <alignment horizontal="left" vertical="center" wrapText="1" indent="1"/>
    </xf>
    <xf numFmtId="0" fontId="15" fillId="6" borderId="34" xfId="0" applyFont="1" applyFill="1" applyBorder="1" applyAlignment="1">
      <alignment horizontal="left" vertical="center" wrapText="1" indent="1"/>
    </xf>
    <xf numFmtId="0" fontId="15" fillId="6" borderId="35" xfId="0" applyFont="1" applyFill="1" applyBorder="1" applyAlignment="1">
      <alignment horizontal="left" vertical="center" wrapText="1" indent="1"/>
    </xf>
    <xf numFmtId="0" fontId="14" fillId="6" borderId="35" xfId="0" applyFont="1" applyFill="1" applyBorder="1" applyAlignment="1">
      <alignment horizontal="left" vertical="center" wrapText="1" indent="1"/>
    </xf>
    <xf numFmtId="0" fontId="36" fillId="6" borderId="36" xfId="0" applyFont="1" applyFill="1" applyBorder="1" applyAlignment="1">
      <alignment horizontal="left" vertical="center" wrapText="1" indent="1"/>
    </xf>
    <xf numFmtId="0" fontId="36" fillId="6" borderId="37" xfId="0" applyFont="1" applyFill="1" applyBorder="1" applyAlignment="1">
      <alignment horizontal="left" vertical="center" wrapText="1" indent="1"/>
    </xf>
    <xf numFmtId="0" fontId="36" fillId="6" borderId="38" xfId="0" applyFont="1" applyFill="1" applyBorder="1" applyAlignment="1">
      <alignment horizontal="left" vertical="center" wrapText="1" indent="1"/>
    </xf>
    <xf numFmtId="0" fontId="14" fillId="2" borderId="39" xfId="0" applyFont="1" applyFill="1" applyBorder="1" applyAlignment="1">
      <alignment horizontal="left" vertical="center" wrapText="1" indent="1"/>
    </xf>
    <xf numFmtId="0" fontId="14" fillId="2" borderId="37" xfId="0" applyFont="1" applyFill="1" applyBorder="1" applyAlignment="1">
      <alignment horizontal="left" vertical="center" wrapText="1" indent="1"/>
    </xf>
    <xf numFmtId="0" fontId="14" fillId="2" borderId="40" xfId="0" applyFont="1" applyFill="1" applyBorder="1" applyAlignment="1">
      <alignment horizontal="left" vertical="center" wrapText="1" indent="1"/>
    </xf>
    <xf numFmtId="0" fontId="36" fillId="6" borderId="31" xfId="0" applyFont="1" applyFill="1" applyBorder="1" applyAlignment="1">
      <alignment horizontal="left" vertical="center" wrapText="1" indent="1"/>
    </xf>
    <xf numFmtId="0" fontId="36" fillId="6" borderId="32" xfId="0" applyFont="1" applyFill="1" applyBorder="1" applyAlignment="1">
      <alignment horizontal="left" vertical="center" wrapText="1" indent="1"/>
    </xf>
    <xf numFmtId="0" fontId="36" fillId="6" borderId="33" xfId="0" applyFont="1" applyFill="1" applyBorder="1" applyAlignment="1">
      <alignment horizontal="left" vertical="center" wrapText="1" indent="1"/>
    </xf>
    <xf numFmtId="0" fontId="6" fillId="8" borderId="0" xfId="0" applyFont="1" applyFill="1" applyAlignment="1">
      <alignment horizontal="left" vertical="center" wrapText="1" indent="1"/>
    </xf>
    <xf numFmtId="0" fontId="12" fillId="4" borderId="12" xfId="0" applyFont="1" applyFill="1" applyBorder="1" applyAlignment="1">
      <alignment horizontal="left" vertical="center"/>
    </xf>
    <xf numFmtId="0" fontId="12" fillId="4" borderId="13" xfId="0" applyFont="1" applyFill="1" applyBorder="1" applyAlignment="1">
      <alignment horizontal="left" vertical="center"/>
    </xf>
    <xf numFmtId="0" fontId="12" fillId="4" borderId="14" xfId="0" applyFont="1" applyFill="1" applyBorder="1" applyAlignment="1">
      <alignment horizontal="left" vertical="center"/>
    </xf>
    <xf numFmtId="0" fontId="23" fillId="2" borderId="28" xfId="0" applyFont="1" applyFill="1" applyBorder="1" applyAlignment="1">
      <alignment horizontal="left" vertical="center" wrapText="1" indent="1"/>
    </xf>
    <xf numFmtId="0" fontId="14" fillId="2" borderId="8" xfId="0" applyFont="1" applyFill="1" applyBorder="1" applyAlignment="1">
      <alignment horizontal="left" vertical="top" wrapText="1" indent="1"/>
    </xf>
    <xf numFmtId="0" fontId="1" fillId="9" borderId="10" xfId="1" applyFill="1" applyBorder="1" applyAlignment="1">
      <alignment horizontal="center" vertical="center" wrapText="1"/>
    </xf>
    <xf numFmtId="0" fontId="1" fillId="9" borderId="6" xfId="1" applyFill="1" applyBorder="1" applyAlignment="1">
      <alignment horizontal="center" vertical="center" wrapText="1"/>
    </xf>
    <xf numFmtId="0" fontId="1" fillId="9" borderId="11" xfId="1" applyFill="1" applyBorder="1" applyAlignment="1">
      <alignment horizontal="center" vertical="center" wrapText="1"/>
    </xf>
    <xf numFmtId="0" fontId="33" fillId="4" borderId="25" xfId="0" applyFont="1" applyFill="1" applyBorder="1" applyAlignment="1">
      <alignment horizontal="center" vertical="center" wrapText="1"/>
    </xf>
    <xf numFmtId="0" fontId="33" fillId="4" borderId="23" xfId="0" applyFont="1" applyFill="1" applyBorder="1" applyAlignment="1">
      <alignment horizontal="center" vertical="center" wrapText="1"/>
    </xf>
    <xf numFmtId="9" fontId="58" fillId="6" borderId="22" xfId="0" applyNumberFormat="1" applyFont="1" applyFill="1" applyBorder="1" applyAlignment="1">
      <alignment horizontal="center" vertical="center" wrapText="1"/>
    </xf>
    <xf numFmtId="0" fontId="28" fillId="2" borderId="0" xfId="0" applyFont="1" applyFill="1" applyAlignment="1">
      <alignment horizontal="left" vertical="center" wrapText="1" indent="1"/>
    </xf>
    <xf numFmtId="9" fontId="7" fillId="6" borderId="22" xfId="0" applyNumberFormat="1" applyFont="1" applyFill="1" applyBorder="1" applyAlignment="1">
      <alignment horizontal="center" vertical="center"/>
    </xf>
    <xf numFmtId="9" fontId="59" fillId="6" borderId="22" xfId="0" applyNumberFormat="1" applyFont="1" applyFill="1" applyBorder="1" applyAlignment="1">
      <alignment horizontal="center" vertical="center" wrapText="1"/>
    </xf>
    <xf numFmtId="0" fontId="60" fillId="2" borderId="13" xfId="0" applyFont="1" applyFill="1" applyBorder="1" applyAlignment="1">
      <alignment horizontal="left" vertical="center" wrapText="1" indent="4"/>
    </xf>
    <xf numFmtId="0" fontId="61" fillId="2" borderId="13" xfId="0" applyFont="1" applyFill="1" applyBorder="1" applyAlignment="1">
      <alignment horizontal="left" vertical="center" wrapText="1" indent="4"/>
    </xf>
    <xf numFmtId="9" fontId="62" fillId="6" borderId="22" xfId="0" applyNumberFormat="1" applyFont="1" applyFill="1" applyBorder="1" applyAlignment="1">
      <alignment horizontal="center" vertical="center" wrapText="1"/>
    </xf>
    <xf numFmtId="0" fontId="30" fillId="2" borderId="6" xfId="0" applyFont="1" applyFill="1" applyBorder="1" applyAlignment="1">
      <alignment horizontal="left" vertical="center" wrapText="1" indent="4"/>
    </xf>
    <xf numFmtId="0" fontId="22" fillId="2" borderId="6" xfId="0" applyFont="1" applyFill="1" applyBorder="1" applyAlignment="1">
      <alignment horizontal="left" vertical="center" wrapText="1" indent="4"/>
    </xf>
    <xf numFmtId="9" fontId="58" fillId="6" borderId="22" xfId="0" applyNumberFormat="1" applyFont="1" applyFill="1" applyBorder="1" applyAlignment="1">
      <alignment horizontal="center" vertical="center"/>
    </xf>
    <xf numFmtId="0" fontId="28" fillId="2" borderId="13" xfId="0" applyFont="1" applyFill="1" applyBorder="1" applyAlignment="1">
      <alignment horizontal="left" vertical="center" wrapText="1" indent="1"/>
    </xf>
    <xf numFmtId="9" fontId="7" fillId="6" borderId="21" xfId="0" applyNumberFormat="1" applyFont="1" applyFill="1" applyBorder="1" applyAlignment="1">
      <alignment horizontal="center" vertical="center"/>
    </xf>
  </cellXfs>
  <cellStyles count="11">
    <cellStyle name="Currency 2" xfId="4" xr:uid="{00000000-0005-0000-0000-000001000000}"/>
    <cellStyle name="Currency 3" xfId="9" xr:uid="{26C3B828-C749-412A-AD46-1ED2617F0D36}"/>
    <cellStyle name="Hyperlink" xfId="1" builtinId="8"/>
    <cellStyle name="Normal" xfId="0" builtinId="0"/>
    <cellStyle name="Normal 2" xfId="3" xr:uid="{00000000-0005-0000-0000-000004000000}"/>
    <cellStyle name="Normal 2 2" xfId="8" xr:uid="{B47A44D6-DED0-4367-A205-AD8A9EFCF982}"/>
    <cellStyle name="Normal 3" xfId="6" xr:uid="{A9ECA136-FE91-4AFA-AB00-587A1101FE19}"/>
    <cellStyle name="Normal 4" xfId="2" xr:uid="{00000000-0005-0000-0000-000005000000}"/>
    <cellStyle name="Normal 4 2" xfId="10" xr:uid="{96FC90B9-58CA-466E-9CF5-13E0B1E227F4}"/>
    <cellStyle name="Percent" xfId="7" builtinId="5"/>
    <cellStyle name="Percent 2" xfId="5" xr:uid="{00000000-0005-0000-0000-000007000000}"/>
  </cellStyles>
  <dxfs count="0"/>
  <tableStyles count="0" defaultTableStyle="TableStyleMedium2" defaultPivotStyle="PivotStyleLight16"/>
  <colors>
    <mruColors>
      <color rgb="FFFFFFCC"/>
      <color rgb="FFFFFF99"/>
      <color rgb="FF6600FF"/>
      <color rgb="FF669900"/>
      <color rgb="FF0033CC"/>
      <color rgb="FF33CC33"/>
      <color rgb="FF0000FF"/>
      <color rgb="FF0066FF"/>
      <color rgb="FFF4F4F8"/>
      <color rgb="FFDC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J$19"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checked="Checked"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J$45" lockText="1" noThreeD="1"/>
</file>

<file path=xl/ctrlProps/ctrlProp109.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J$25"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checked="Checked" firstButton="1" fmlaLink="$J$27" lockText="1" noThreeD="1"/>
</file>

<file path=xl/ctrlProps/ctrlProp12.xml><?xml version="1.0" encoding="utf-8"?>
<formControlPr xmlns="http://schemas.microsoft.com/office/spreadsheetml/2009/9/main" objectType="Radio" firstButton="1" fmlaLink="$J$9"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J$29"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checked="Checked"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checked="Checked" firstButton="1" fmlaLink="$J$3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fmlaLink="$J$33"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firstButton="1" fmlaLink="$J$43"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fmlaLink="$J$23" lockText="1" noThreeD="1"/>
</file>

<file path=xl/ctrlProps/ctrlProp31.xml><?xml version="1.0" encoding="utf-8"?>
<formControlPr xmlns="http://schemas.microsoft.com/office/spreadsheetml/2009/9/main" objectType="Radio" checked="Checked"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J$17"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checked="Checked" firstButton="1" fmlaLink="$J$3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J$41"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J$35"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J$37" lockText="1" noThreeD="1"/>
</file>

<file path=xl/ctrlProps/ctrlProp83.xml><?xml version="1.0" encoding="utf-8"?>
<formControlPr xmlns="http://schemas.microsoft.com/office/spreadsheetml/2009/9/main" objectType="Radio" checked="Checked"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checked="Checked" firstButton="1" fmlaLink="$J$1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firstButton="1" fmlaLink="$J$13" lockText="1" noThreeD="1"/>
</file>

<file path=xl/ctrlProps/ctrlProp91.xml><?xml version="1.0" encoding="utf-8"?>
<formControlPr xmlns="http://schemas.microsoft.com/office/spreadsheetml/2009/9/main" objectType="Radio" checked="Checked"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fmlaLink="$J$2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5</xdr:col>
      <xdr:colOff>0</xdr:colOff>
      <xdr:row>55</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7" name="TextBox 46">
          <a:extLst>
            <a:ext uri="{FF2B5EF4-FFF2-40B4-BE49-F238E27FC236}">
              <a16:creationId xmlns:a16="http://schemas.microsoft.com/office/drawing/2014/main" id="{00000000-0008-0000-0000-00002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8" name="TextBox 47">
          <a:extLst>
            <a:ext uri="{FF2B5EF4-FFF2-40B4-BE49-F238E27FC236}">
              <a16:creationId xmlns:a16="http://schemas.microsoft.com/office/drawing/2014/main" id="{00000000-0008-0000-0000-00003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7" name="TextBox 56">
          <a:extLst>
            <a:ext uri="{FF2B5EF4-FFF2-40B4-BE49-F238E27FC236}">
              <a16:creationId xmlns:a16="http://schemas.microsoft.com/office/drawing/2014/main" id="{00000000-0008-0000-0000-00003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8" name="TextBox 57">
          <a:extLst>
            <a:ext uri="{FF2B5EF4-FFF2-40B4-BE49-F238E27FC236}">
              <a16:creationId xmlns:a16="http://schemas.microsoft.com/office/drawing/2014/main" id="{00000000-0008-0000-0000-00003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59" name="TextBox 58">
          <a:extLst>
            <a:ext uri="{FF2B5EF4-FFF2-40B4-BE49-F238E27FC236}">
              <a16:creationId xmlns:a16="http://schemas.microsoft.com/office/drawing/2014/main" id="{00000000-0008-0000-0000-00003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0" name="TextBox 59">
          <a:extLst>
            <a:ext uri="{FF2B5EF4-FFF2-40B4-BE49-F238E27FC236}">
              <a16:creationId xmlns:a16="http://schemas.microsoft.com/office/drawing/2014/main" id="{00000000-0008-0000-0000-00003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1" name="TextBox 60">
          <a:extLst>
            <a:ext uri="{FF2B5EF4-FFF2-40B4-BE49-F238E27FC236}">
              <a16:creationId xmlns:a16="http://schemas.microsoft.com/office/drawing/2014/main" id="{00000000-0008-0000-0000-00003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2" name="TextBox 61">
          <a:extLst>
            <a:ext uri="{FF2B5EF4-FFF2-40B4-BE49-F238E27FC236}">
              <a16:creationId xmlns:a16="http://schemas.microsoft.com/office/drawing/2014/main" id="{00000000-0008-0000-0000-00003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3" name="TextBox 62">
          <a:extLst>
            <a:ext uri="{FF2B5EF4-FFF2-40B4-BE49-F238E27FC236}">
              <a16:creationId xmlns:a16="http://schemas.microsoft.com/office/drawing/2014/main" id="{00000000-0008-0000-0000-00003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4" name="TextBox 63">
          <a:extLst>
            <a:ext uri="{FF2B5EF4-FFF2-40B4-BE49-F238E27FC236}">
              <a16:creationId xmlns:a16="http://schemas.microsoft.com/office/drawing/2014/main" id="{00000000-0008-0000-0000-00004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6" name="TextBox 65">
          <a:extLst>
            <a:ext uri="{FF2B5EF4-FFF2-40B4-BE49-F238E27FC236}">
              <a16:creationId xmlns:a16="http://schemas.microsoft.com/office/drawing/2014/main" id="{00000000-0008-0000-0000-00004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0" name="TextBox 69">
          <a:extLst>
            <a:ext uri="{FF2B5EF4-FFF2-40B4-BE49-F238E27FC236}">
              <a16:creationId xmlns:a16="http://schemas.microsoft.com/office/drawing/2014/main" id="{00000000-0008-0000-0000-00004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1" name="TextBox 70">
          <a:extLst>
            <a:ext uri="{FF2B5EF4-FFF2-40B4-BE49-F238E27FC236}">
              <a16:creationId xmlns:a16="http://schemas.microsoft.com/office/drawing/2014/main" id="{00000000-0008-0000-0000-00004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2" name="TextBox 71">
          <a:extLst>
            <a:ext uri="{FF2B5EF4-FFF2-40B4-BE49-F238E27FC236}">
              <a16:creationId xmlns:a16="http://schemas.microsoft.com/office/drawing/2014/main" id="{00000000-0008-0000-0000-00004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3" name="TextBox 72">
          <a:extLst>
            <a:ext uri="{FF2B5EF4-FFF2-40B4-BE49-F238E27FC236}">
              <a16:creationId xmlns:a16="http://schemas.microsoft.com/office/drawing/2014/main" id="{00000000-0008-0000-0000-00004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4" name="TextBox 73">
          <a:extLst>
            <a:ext uri="{FF2B5EF4-FFF2-40B4-BE49-F238E27FC236}">
              <a16:creationId xmlns:a16="http://schemas.microsoft.com/office/drawing/2014/main" id="{00000000-0008-0000-0000-00004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79" name="TextBox 78">
          <a:extLst>
            <a:ext uri="{FF2B5EF4-FFF2-40B4-BE49-F238E27FC236}">
              <a16:creationId xmlns:a16="http://schemas.microsoft.com/office/drawing/2014/main" id="{00000000-0008-0000-0000-00004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0" name="TextBox 79">
          <a:extLst>
            <a:ext uri="{FF2B5EF4-FFF2-40B4-BE49-F238E27FC236}">
              <a16:creationId xmlns:a16="http://schemas.microsoft.com/office/drawing/2014/main" id="{00000000-0008-0000-0000-00005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1" name="TextBox 80">
          <a:extLst>
            <a:ext uri="{FF2B5EF4-FFF2-40B4-BE49-F238E27FC236}">
              <a16:creationId xmlns:a16="http://schemas.microsoft.com/office/drawing/2014/main" id="{00000000-0008-0000-0000-00005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2" name="TextBox 81">
          <a:extLst>
            <a:ext uri="{FF2B5EF4-FFF2-40B4-BE49-F238E27FC236}">
              <a16:creationId xmlns:a16="http://schemas.microsoft.com/office/drawing/2014/main" id="{00000000-0008-0000-0000-00005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3" name="TextBox 82">
          <a:extLst>
            <a:ext uri="{FF2B5EF4-FFF2-40B4-BE49-F238E27FC236}">
              <a16:creationId xmlns:a16="http://schemas.microsoft.com/office/drawing/2014/main" id="{00000000-0008-0000-0000-00005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4" name="TextBox 83">
          <a:extLst>
            <a:ext uri="{FF2B5EF4-FFF2-40B4-BE49-F238E27FC236}">
              <a16:creationId xmlns:a16="http://schemas.microsoft.com/office/drawing/2014/main" id="{00000000-0008-0000-0000-00005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5" name="TextBox 84">
          <a:extLst>
            <a:ext uri="{FF2B5EF4-FFF2-40B4-BE49-F238E27FC236}">
              <a16:creationId xmlns:a16="http://schemas.microsoft.com/office/drawing/2014/main" id="{00000000-0008-0000-0000-00005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6" name="TextBox 85">
          <a:extLst>
            <a:ext uri="{FF2B5EF4-FFF2-40B4-BE49-F238E27FC236}">
              <a16:creationId xmlns:a16="http://schemas.microsoft.com/office/drawing/2014/main" id="{00000000-0008-0000-0000-00005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7" name="TextBox 86">
          <a:extLst>
            <a:ext uri="{FF2B5EF4-FFF2-40B4-BE49-F238E27FC236}">
              <a16:creationId xmlns:a16="http://schemas.microsoft.com/office/drawing/2014/main" id="{00000000-0008-0000-0000-00005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8" name="TextBox 87">
          <a:extLst>
            <a:ext uri="{FF2B5EF4-FFF2-40B4-BE49-F238E27FC236}">
              <a16:creationId xmlns:a16="http://schemas.microsoft.com/office/drawing/2014/main" id="{00000000-0008-0000-0000-00005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89" name="TextBox 88">
          <a:extLst>
            <a:ext uri="{FF2B5EF4-FFF2-40B4-BE49-F238E27FC236}">
              <a16:creationId xmlns:a16="http://schemas.microsoft.com/office/drawing/2014/main" id="{00000000-0008-0000-0000-00005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0" name="TextBox 89">
          <a:extLst>
            <a:ext uri="{FF2B5EF4-FFF2-40B4-BE49-F238E27FC236}">
              <a16:creationId xmlns:a16="http://schemas.microsoft.com/office/drawing/2014/main" id="{00000000-0008-0000-0000-00005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1" name="TextBox 90">
          <a:extLst>
            <a:ext uri="{FF2B5EF4-FFF2-40B4-BE49-F238E27FC236}">
              <a16:creationId xmlns:a16="http://schemas.microsoft.com/office/drawing/2014/main" id="{00000000-0008-0000-0000-00005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2" name="TextBox 91">
          <a:extLst>
            <a:ext uri="{FF2B5EF4-FFF2-40B4-BE49-F238E27FC236}">
              <a16:creationId xmlns:a16="http://schemas.microsoft.com/office/drawing/2014/main" id="{00000000-0008-0000-0000-00005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3" name="TextBox 92">
          <a:extLst>
            <a:ext uri="{FF2B5EF4-FFF2-40B4-BE49-F238E27FC236}">
              <a16:creationId xmlns:a16="http://schemas.microsoft.com/office/drawing/2014/main" id="{00000000-0008-0000-0000-00005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4" name="TextBox 93">
          <a:extLst>
            <a:ext uri="{FF2B5EF4-FFF2-40B4-BE49-F238E27FC236}">
              <a16:creationId xmlns:a16="http://schemas.microsoft.com/office/drawing/2014/main" id="{00000000-0008-0000-0000-00005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5" name="TextBox 94">
          <a:extLst>
            <a:ext uri="{FF2B5EF4-FFF2-40B4-BE49-F238E27FC236}">
              <a16:creationId xmlns:a16="http://schemas.microsoft.com/office/drawing/2014/main" id="{00000000-0008-0000-0000-00005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6" name="TextBox 95">
          <a:extLst>
            <a:ext uri="{FF2B5EF4-FFF2-40B4-BE49-F238E27FC236}">
              <a16:creationId xmlns:a16="http://schemas.microsoft.com/office/drawing/2014/main" id="{00000000-0008-0000-0000-00006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7" name="TextBox 96">
          <a:extLst>
            <a:ext uri="{FF2B5EF4-FFF2-40B4-BE49-F238E27FC236}">
              <a16:creationId xmlns:a16="http://schemas.microsoft.com/office/drawing/2014/main" id="{00000000-0008-0000-0000-000061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8" name="TextBox 97">
          <a:extLst>
            <a:ext uri="{FF2B5EF4-FFF2-40B4-BE49-F238E27FC236}">
              <a16:creationId xmlns:a16="http://schemas.microsoft.com/office/drawing/2014/main" id="{00000000-0008-0000-0000-000062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99" name="TextBox 98">
          <a:extLst>
            <a:ext uri="{FF2B5EF4-FFF2-40B4-BE49-F238E27FC236}">
              <a16:creationId xmlns:a16="http://schemas.microsoft.com/office/drawing/2014/main" id="{00000000-0008-0000-0000-000063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0" name="TextBox 99">
          <a:extLst>
            <a:ext uri="{FF2B5EF4-FFF2-40B4-BE49-F238E27FC236}">
              <a16:creationId xmlns:a16="http://schemas.microsoft.com/office/drawing/2014/main" id="{00000000-0008-0000-0000-000064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1" name="TextBox 100">
          <a:extLst>
            <a:ext uri="{FF2B5EF4-FFF2-40B4-BE49-F238E27FC236}">
              <a16:creationId xmlns:a16="http://schemas.microsoft.com/office/drawing/2014/main" id="{00000000-0008-0000-0000-000065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2" name="TextBox 101">
          <a:extLst>
            <a:ext uri="{FF2B5EF4-FFF2-40B4-BE49-F238E27FC236}">
              <a16:creationId xmlns:a16="http://schemas.microsoft.com/office/drawing/2014/main" id="{00000000-0008-0000-0000-000066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3" name="TextBox 102">
          <a:extLst>
            <a:ext uri="{FF2B5EF4-FFF2-40B4-BE49-F238E27FC236}">
              <a16:creationId xmlns:a16="http://schemas.microsoft.com/office/drawing/2014/main" id="{00000000-0008-0000-0000-000067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4" name="TextBox 103">
          <a:extLst>
            <a:ext uri="{FF2B5EF4-FFF2-40B4-BE49-F238E27FC236}">
              <a16:creationId xmlns:a16="http://schemas.microsoft.com/office/drawing/2014/main" id="{00000000-0008-0000-0000-000068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5" name="TextBox 104">
          <a:extLst>
            <a:ext uri="{FF2B5EF4-FFF2-40B4-BE49-F238E27FC236}">
              <a16:creationId xmlns:a16="http://schemas.microsoft.com/office/drawing/2014/main" id="{00000000-0008-0000-0000-000069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6" name="TextBox 105">
          <a:extLst>
            <a:ext uri="{FF2B5EF4-FFF2-40B4-BE49-F238E27FC236}">
              <a16:creationId xmlns:a16="http://schemas.microsoft.com/office/drawing/2014/main" id="{00000000-0008-0000-0000-00006A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7" name="TextBox 106">
          <a:extLst>
            <a:ext uri="{FF2B5EF4-FFF2-40B4-BE49-F238E27FC236}">
              <a16:creationId xmlns:a16="http://schemas.microsoft.com/office/drawing/2014/main" id="{00000000-0008-0000-0000-00006B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8" name="TextBox 107">
          <a:extLst>
            <a:ext uri="{FF2B5EF4-FFF2-40B4-BE49-F238E27FC236}">
              <a16:creationId xmlns:a16="http://schemas.microsoft.com/office/drawing/2014/main" id="{00000000-0008-0000-0000-00006C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09" name="TextBox 108">
          <a:extLst>
            <a:ext uri="{FF2B5EF4-FFF2-40B4-BE49-F238E27FC236}">
              <a16:creationId xmlns:a16="http://schemas.microsoft.com/office/drawing/2014/main" id="{00000000-0008-0000-0000-00006D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10" name="TextBox 109">
          <a:extLst>
            <a:ext uri="{FF2B5EF4-FFF2-40B4-BE49-F238E27FC236}">
              <a16:creationId xmlns:a16="http://schemas.microsoft.com/office/drawing/2014/main" id="{00000000-0008-0000-0000-00006E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11" name="TextBox 110">
          <a:extLst>
            <a:ext uri="{FF2B5EF4-FFF2-40B4-BE49-F238E27FC236}">
              <a16:creationId xmlns:a16="http://schemas.microsoft.com/office/drawing/2014/main" id="{00000000-0008-0000-0000-00006F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55</xdr:row>
      <xdr:rowOff>0</xdr:rowOff>
    </xdr:from>
    <xdr:ext cx="184731" cy="264560"/>
    <xdr:sp macro="" textlink="">
      <xdr:nvSpPr>
        <xdr:cNvPr id="112" name="TextBox 111">
          <a:extLst>
            <a:ext uri="{FF2B5EF4-FFF2-40B4-BE49-F238E27FC236}">
              <a16:creationId xmlns:a16="http://schemas.microsoft.com/office/drawing/2014/main" id="{00000000-0008-0000-0000-000070000000}"/>
            </a:ext>
          </a:extLst>
        </xdr:cNvPr>
        <xdr:cNvSpPr txBox="1"/>
      </xdr:nvSpPr>
      <xdr:spPr>
        <a:xfrm>
          <a:off x="8204200" y="2418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13" name="TextBox 112">
          <a:extLst>
            <a:ext uri="{FF2B5EF4-FFF2-40B4-BE49-F238E27FC236}">
              <a16:creationId xmlns:a16="http://schemas.microsoft.com/office/drawing/2014/main" id="{00000000-0008-0000-0000-00007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15" name="TextBox 114">
          <a:extLst>
            <a:ext uri="{FF2B5EF4-FFF2-40B4-BE49-F238E27FC236}">
              <a16:creationId xmlns:a16="http://schemas.microsoft.com/office/drawing/2014/main" id="{00000000-0008-0000-0000-00007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16" name="TextBox 115">
          <a:extLst>
            <a:ext uri="{FF2B5EF4-FFF2-40B4-BE49-F238E27FC236}">
              <a16:creationId xmlns:a16="http://schemas.microsoft.com/office/drawing/2014/main" id="{00000000-0008-0000-0000-00007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17" name="TextBox 116">
          <a:extLst>
            <a:ext uri="{FF2B5EF4-FFF2-40B4-BE49-F238E27FC236}">
              <a16:creationId xmlns:a16="http://schemas.microsoft.com/office/drawing/2014/main" id="{00000000-0008-0000-0000-00007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18" name="TextBox 117">
          <a:extLst>
            <a:ext uri="{FF2B5EF4-FFF2-40B4-BE49-F238E27FC236}">
              <a16:creationId xmlns:a16="http://schemas.microsoft.com/office/drawing/2014/main" id="{00000000-0008-0000-0000-00007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19" name="TextBox 118">
          <a:extLst>
            <a:ext uri="{FF2B5EF4-FFF2-40B4-BE49-F238E27FC236}">
              <a16:creationId xmlns:a16="http://schemas.microsoft.com/office/drawing/2014/main" id="{00000000-0008-0000-0000-00007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0" name="TextBox 119">
          <a:extLst>
            <a:ext uri="{FF2B5EF4-FFF2-40B4-BE49-F238E27FC236}">
              <a16:creationId xmlns:a16="http://schemas.microsoft.com/office/drawing/2014/main" id="{00000000-0008-0000-0000-00007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1" name="TextBox 120">
          <a:extLst>
            <a:ext uri="{FF2B5EF4-FFF2-40B4-BE49-F238E27FC236}">
              <a16:creationId xmlns:a16="http://schemas.microsoft.com/office/drawing/2014/main" id="{00000000-0008-0000-0000-00007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2" name="TextBox 121">
          <a:extLst>
            <a:ext uri="{FF2B5EF4-FFF2-40B4-BE49-F238E27FC236}">
              <a16:creationId xmlns:a16="http://schemas.microsoft.com/office/drawing/2014/main" id="{00000000-0008-0000-0000-00007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3" name="TextBox 122">
          <a:extLst>
            <a:ext uri="{FF2B5EF4-FFF2-40B4-BE49-F238E27FC236}">
              <a16:creationId xmlns:a16="http://schemas.microsoft.com/office/drawing/2014/main" id="{00000000-0008-0000-0000-00007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4" name="TextBox 123">
          <a:extLst>
            <a:ext uri="{FF2B5EF4-FFF2-40B4-BE49-F238E27FC236}">
              <a16:creationId xmlns:a16="http://schemas.microsoft.com/office/drawing/2014/main" id="{00000000-0008-0000-0000-00007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5" name="TextBox 124">
          <a:extLst>
            <a:ext uri="{FF2B5EF4-FFF2-40B4-BE49-F238E27FC236}">
              <a16:creationId xmlns:a16="http://schemas.microsoft.com/office/drawing/2014/main" id="{00000000-0008-0000-0000-00007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6" name="TextBox 125">
          <a:extLst>
            <a:ext uri="{FF2B5EF4-FFF2-40B4-BE49-F238E27FC236}">
              <a16:creationId xmlns:a16="http://schemas.microsoft.com/office/drawing/2014/main" id="{00000000-0008-0000-0000-00007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7" name="TextBox 126">
          <a:extLst>
            <a:ext uri="{FF2B5EF4-FFF2-40B4-BE49-F238E27FC236}">
              <a16:creationId xmlns:a16="http://schemas.microsoft.com/office/drawing/2014/main" id="{00000000-0008-0000-0000-00007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8" name="TextBox 127">
          <a:extLst>
            <a:ext uri="{FF2B5EF4-FFF2-40B4-BE49-F238E27FC236}">
              <a16:creationId xmlns:a16="http://schemas.microsoft.com/office/drawing/2014/main" id="{00000000-0008-0000-0000-00008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29" name="TextBox 128">
          <a:extLst>
            <a:ext uri="{FF2B5EF4-FFF2-40B4-BE49-F238E27FC236}">
              <a16:creationId xmlns:a16="http://schemas.microsoft.com/office/drawing/2014/main" id="{00000000-0008-0000-0000-00008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0" name="TextBox 129">
          <a:extLst>
            <a:ext uri="{FF2B5EF4-FFF2-40B4-BE49-F238E27FC236}">
              <a16:creationId xmlns:a16="http://schemas.microsoft.com/office/drawing/2014/main" id="{00000000-0008-0000-0000-00008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1" name="TextBox 130">
          <a:extLst>
            <a:ext uri="{FF2B5EF4-FFF2-40B4-BE49-F238E27FC236}">
              <a16:creationId xmlns:a16="http://schemas.microsoft.com/office/drawing/2014/main" id="{00000000-0008-0000-0000-00008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2" name="TextBox 131">
          <a:extLst>
            <a:ext uri="{FF2B5EF4-FFF2-40B4-BE49-F238E27FC236}">
              <a16:creationId xmlns:a16="http://schemas.microsoft.com/office/drawing/2014/main" id="{00000000-0008-0000-0000-00008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3" name="TextBox 132">
          <a:extLst>
            <a:ext uri="{FF2B5EF4-FFF2-40B4-BE49-F238E27FC236}">
              <a16:creationId xmlns:a16="http://schemas.microsoft.com/office/drawing/2014/main" id="{00000000-0008-0000-0000-00008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4" name="TextBox 133">
          <a:extLst>
            <a:ext uri="{FF2B5EF4-FFF2-40B4-BE49-F238E27FC236}">
              <a16:creationId xmlns:a16="http://schemas.microsoft.com/office/drawing/2014/main" id="{00000000-0008-0000-0000-00008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5" name="TextBox 134">
          <a:extLst>
            <a:ext uri="{FF2B5EF4-FFF2-40B4-BE49-F238E27FC236}">
              <a16:creationId xmlns:a16="http://schemas.microsoft.com/office/drawing/2014/main" id="{00000000-0008-0000-0000-00008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6" name="TextBox 135">
          <a:extLst>
            <a:ext uri="{FF2B5EF4-FFF2-40B4-BE49-F238E27FC236}">
              <a16:creationId xmlns:a16="http://schemas.microsoft.com/office/drawing/2014/main" id="{00000000-0008-0000-0000-00008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7" name="TextBox 136">
          <a:extLst>
            <a:ext uri="{FF2B5EF4-FFF2-40B4-BE49-F238E27FC236}">
              <a16:creationId xmlns:a16="http://schemas.microsoft.com/office/drawing/2014/main" id="{00000000-0008-0000-0000-00008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8" name="TextBox 137">
          <a:extLst>
            <a:ext uri="{FF2B5EF4-FFF2-40B4-BE49-F238E27FC236}">
              <a16:creationId xmlns:a16="http://schemas.microsoft.com/office/drawing/2014/main" id="{00000000-0008-0000-0000-00008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39" name="TextBox 138">
          <a:extLst>
            <a:ext uri="{FF2B5EF4-FFF2-40B4-BE49-F238E27FC236}">
              <a16:creationId xmlns:a16="http://schemas.microsoft.com/office/drawing/2014/main" id="{00000000-0008-0000-0000-00008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0" name="TextBox 139">
          <a:extLst>
            <a:ext uri="{FF2B5EF4-FFF2-40B4-BE49-F238E27FC236}">
              <a16:creationId xmlns:a16="http://schemas.microsoft.com/office/drawing/2014/main" id="{00000000-0008-0000-0000-00008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1" name="TextBox 140">
          <a:extLst>
            <a:ext uri="{FF2B5EF4-FFF2-40B4-BE49-F238E27FC236}">
              <a16:creationId xmlns:a16="http://schemas.microsoft.com/office/drawing/2014/main" id="{00000000-0008-0000-0000-00008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2" name="TextBox 141">
          <a:extLst>
            <a:ext uri="{FF2B5EF4-FFF2-40B4-BE49-F238E27FC236}">
              <a16:creationId xmlns:a16="http://schemas.microsoft.com/office/drawing/2014/main" id="{00000000-0008-0000-0000-00008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3" name="TextBox 142">
          <a:extLst>
            <a:ext uri="{FF2B5EF4-FFF2-40B4-BE49-F238E27FC236}">
              <a16:creationId xmlns:a16="http://schemas.microsoft.com/office/drawing/2014/main" id="{00000000-0008-0000-0000-00008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4" name="TextBox 143">
          <a:extLst>
            <a:ext uri="{FF2B5EF4-FFF2-40B4-BE49-F238E27FC236}">
              <a16:creationId xmlns:a16="http://schemas.microsoft.com/office/drawing/2014/main" id="{00000000-0008-0000-0000-00009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5" name="TextBox 144">
          <a:extLst>
            <a:ext uri="{FF2B5EF4-FFF2-40B4-BE49-F238E27FC236}">
              <a16:creationId xmlns:a16="http://schemas.microsoft.com/office/drawing/2014/main" id="{00000000-0008-0000-0000-00009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6" name="TextBox 145">
          <a:extLst>
            <a:ext uri="{FF2B5EF4-FFF2-40B4-BE49-F238E27FC236}">
              <a16:creationId xmlns:a16="http://schemas.microsoft.com/office/drawing/2014/main" id="{00000000-0008-0000-0000-00009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6" name="TextBox 155">
          <a:extLst>
            <a:ext uri="{FF2B5EF4-FFF2-40B4-BE49-F238E27FC236}">
              <a16:creationId xmlns:a16="http://schemas.microsoft.com/office/drawing/2014/main" id="{00000000-0008-0000-0000-00009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0" name="TextBox 159">
          <a:extLst>
            <a:ext uri="{FF2B5EF4-FFF2-40B4-BE49-F238E27FC236}">
              <a16:creationId xmlns:a16="http://schemas.microsoft.com/office/drawing/2014/main" id="{00000000-0008-0000-0000-0000A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1" name="TextBox 160">
          <a:extLst>
            <a:ext uri="{FF2B5EF4-FFF2-40B4-BE49-F238E27FC236}">
              <a16:creationId xmlns:a16="http://schemas.microsoft.com/office/drawing/2014/main" id="{00000000-0008-0000-0000-0000A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2" name="TextBox 161">
          <a:extLst>
            <a:ext uri="{FF2B5EF4-FFF2-40B4-BE49-F238E27FC236}">
              <a16:creationId xmlns:a16="http://schemas.microsoft.com/office/drawing/2014/main" id="{00000000-0008-0000-0000-0000A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3" name="TextBox 162">
          <a:extLst>
            <a:ext uri="{FF2B5EF4-FFF2-40B4-BE49-F238E27FC236}">
              <a16:creationId xmlns:a16="http://schemas.microsoft.com/office/drawing/2014/main" id="{00000000-0008-0000-0000-0000A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4" name="TextBox 163">
          <a:extLst>
            <a:ext uri="{FF2B5EF4-FFF2-40B4-BE49-F238E27FC236}">
              <a16:creationId xmlns:a16="http://schemas.microsoft.com/office/drawing/2014/main" id="{00000000-0008-0000-0000-0000A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5" name="TextBox 164">
          <a:extLst>
            <a:ext uri="{FF2B5EF4-FFF2-40B4-BE49-F238E27FC236}">
              <a16:creationId xmlns:a16="http://schemas.microsoft.com/office/drawing/2014/main" id="{00000000-0008-0000-0000-0000A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6" name="TextBox 165">
          <a:extLst>
            <a:ext uri="{FF2B5EF4-FFF2-40B4-BE49-F238E27FC236}">
              <a16:creationId xmlns:a16="http://schemas.microsoft.com/office/drawing/2014/main" id="{00000000-0008-0000-0000-0000A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7" name="TextBox 166">
          <a:extLst>
            <a:ext uri="{FF2B5EF4-FFF2-40B4-BE49-F238E27FC236}">
              <a16:creationId xmlns:a16="http://schemas.microsoft.com/office/drawing/2014/main" id="{00000000-0008-0000-0000-0000A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1" name="TextBox 170">
          <a:extLst>
            <a:ext uri="{FF2B5EF4-FFF2-40B4-BE49-F238E27FC236}">
              <a16:creationId xmlns:a16="http://schemas.microsoft.com/office/drawing/2014/main" id="{00000000-0008-0000-0000-0000A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2" name="TextBox 171">
          <a:extLst>
            <a:ext uri="{FF2B5EF4-FFF2-40B4-BE49-F238E27FC236}">
              <a16:creationId xmlns:a16="http://schemas.microsoft.com/office/drawing/2014/main" id="{00000000-0008-0000-0000-0000A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3" name="TextBox 172">
          <a:extLst>
            <a:ext uri="{FF2B5EF4-FFF2-40B4-BE49-F238E27FC236}">
              <a16:creationId xmlns:a16="http://schemas.microsoft.com/office/drawing/2014/main" id="{00000000-0008-0000-0000-0000A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4" name="TextBox 173">
          <a:extLst>
            <a:ext uri="{FF2B5EF4-FFF2-40B4-BE49-F238E27FC236}">
              <a16:creationId xmlns:a16="http://schemas.microsoft.com/office/drawing/2014/main" id="{00000000-0008-0000-0000-0000A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5" name="TextBox 174">
          <a:extLst>
            <a:ext uri="{FF2B5EF4-FFF2-40B4-BE49-F238E27FC236}">
              <a16:creationId xmlns:a16="http://schemas.microsoft.com/office/drawing/2014/main" id="{00000000-0008-0000-0000-0000A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6" name="TextBox 175">
          <a:extLst>
            <a:ext uri="{FF2B5EF4-FFF2-40B4-BE49-F238E27FC236}">
              <a16:creationId xmlns:a16="http://schemas.microsoft.com/office/drawing/2014/main" id="{00000000-0008-0000-0000-0000B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7" name="TextBox 176">
          <a:extLst>
            <a:ext uri="{FF2B5EF4-FFF2-40B4-BE49-F238E27FC236}">
              <a16:creationId xmlns:a16="http://schemas.microsoft.com/office/drawing/2014/main" id="{00000000-0008-0000-0000-0000B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8" name="TextBox 177">
          <a:extLst>
            <a:ext uri="{FF2B5EF4-FFF2-40B4-BE49-F238E27FC236}">
              <a16:creationId xmlns:a16="http://schemas.microsoft.com/office/drawing/2014/main" id="{00000000-0008-0000-0000-0000B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79" name="TextBox 178">
          <a:extLst>
            <a:ext uri="{FF2B5EF4-FFF2-40B4-BE49-F238E27FC236}">
              <a16:creationId xmlns:a16="http://schemas.microsoft.com/office/drawing/2014/main" id="{00000000-0008-0000-0000-0000B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0" name="TextBox 179">
          <a:extLst>
            <a:ext uri="{FF2B5EF4-FFF2-40B4-BE49-F238E27FC236}">
              <a16:creationId xmlns:a16="http://schemas.microsoft.com/office/drawing/2014/main" id="{00000000-0008-0000-0000-0000B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1" name="TextBox 180">
          <a:extLst>
            <a:ext uri="{FF2B5EF4-FFF2-40B4-BE49-F238E27FC236}">
              <a16:creationId xmlns:a16="http://schemas.microsoft.com/office/drawing/2014/main" id="{00000000-0008-0000-0000-0000B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2" name="TextBox 181">
          <a:extLst>
            <a:ext uri="{FF2B5EF4-FFF2-40B4-BE49-F238E27FC236}">
              <a16:creationId xmlns:a16="http://schemas.microsoft.com/office/drawing/2014/main" id="{00000000-0008-0000-0000-0000B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3" name="TextBox 182">
          <a:extLst>
            <a:ext uri="{FF2B5EF4-FFF2-40B4-BE49-F238E27FC236}">
              <a16:creationId xmlns:a16="http://schemas.microsoft.com/office/drawing/2014/main" id="{00000000-0008-0000-0000-0000B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4" name="TextBox 183">
          <a:extLst>
            <a:ext uri="{FF2B5EF4-FFF2-40B4-BE49-F238E27FC236}">
              <a16:creationId xmlns:a16="http://schemas.microsoft.com/office/drawing/2014/main" id="{00000000-0008-0000-0000-0000B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5" name="TextBox 184">
          <a:extLst>
            <a:ext uri="{FF2B5EF4-FFF2-40B4-BE49-F238E27FC236}">
              <a16:creationId xmlns:a16="http://schemas.microsoft.com/office/drawing/2014/main" id="{00000000-0008-0000-0000-0000B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6" name="TextBox 185">
          <a:extLst>
            <a:ext uri="{FF2B5EF4-FFF2-40B4-BE49-F238E27FC236}">
              <a16:creationId xmlns:a16="http://schemas.microsoft.com/office/drawing/2014/main" id="{00000000-0008-0000-0000-0000B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7" name="TextBox 186">
          <a:extLst>
            <a:ext uri="{FF2B5EF4-FFF2-40B4-BE49-F238E27FC236}">
              <a16:creationId xmlns:a16="http://schemas.microsoft.com/office/drawing/2014/main" id="{00000000-0008-0000-0000-0000B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8" name="TextBox 187">
          <a:extLst>
            <a:ext uri="{FF2B5EF4-FFF2-40B4-BE49-F238E27FC236}">
              <a16:creationId xmlns:a16="http://schemas.microsoft.com/office/drawing/2014/main" id="{00000000-0008-0000-0000-0000B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89" name="TextBox 188">
          <a:extLst>
            <a:ext uri="{FF2B5EF4-FFF2-40B4-BE49-F238E27FC236}">
              <a16:creationId xmlns:a16="http://schemas.microsoft.com/office/drawing/2014/main" id="{00000000-0008-0000-0000-0000B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0" name="TextBox 189">
          <a:extLst>
            <a:ext uri="{FF2B5EF4-FFF2-40B4-BE49-F238E27FC236}">
              <a16:creationId xmlns:a16="http://schemas.microsoft.com/office/drawing/2014/main" id="{00000000-0008-0000-0000-0000B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1" name="TextBox 190">
          <a:extLst>
            <a:ext uri="{FF2B5EF4-FFF2-40B4-BE49-F238E27FC236}">
              <a16:creationId xmlns:a16="http://schemas.microsoft.com/office/drawing/2014/main" id="{00000000-0008-0000-0000-0000B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2" name="TextBox 191">
          <a:extLst>
            <a:ext uri="{FF2B5EF4-FFF2-40B4-BE49-F238E27FC236}">
              <a16:creationId xmlns:a16="http://schemas.microsoft.com/office/drawing/2014/main" id="{00000000-0008-0000-0000-0000C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3" name="TextBox 192">
          <a:extLst>
            <a:ext uri="{FF2B5EF4-FFF2-40B4-BE49-F238E27FC236}">
              <a16:creationId xmlns:a16="http://schemas.microsoft.com/office/drawing/2014/main" id="{00000000-0008-0000-0000-0000C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7" name="TextBox 196">
          <a:extLst>
            <a:ext uri="{FF2B5EF4-FFF2-40B4-BE49-F238E27FC236}">
              <a16:creationId xmlns:a16="http://schemas.microsoft.com/office/drawing/2014/main" id="{00000000-0008-0000-0000-0000C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8" name="TextBox 197">
          <a:extLst>
            <a:ext uri="{FF2B5EF4-FFF2-40B4-BE49-F238E27FC236}">
              <a16:creationId xmlns:a16="http://schemas.microsoft.com/office/drawing/2014/main" id="{00000000-0008-0000-0000-0000C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199" name="TextBox 198">
          <a:extLst>
            <a:ext uri="{FF2B5EF4-FFF2-40B4-BE49-F238E27FC236}">
              <a16:creationId xmlns:a16="http://schemas.microsoft.com/office/drawing/2014/main" id="{00000000-0008-0000-0000-0000C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0" name="TextBox 199">
          <a:extLst>
            <a:ext uri="{FF2B5EF4-FFF2-40B4-BE49-F238E27FC236}">
              <a16:creationId xmlns:a16="http://schemas.microsoft.com/office/drawing/2014/main" id="{00000000-0008-0000-0000-0000C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1" name="TextBox 200">
          <a:extLst>
            <a:ext uri="{FF2B5EF4-FFF2-40B4-BE49-F238E27FC236}">
              <a16:creationId xmlns:a16="http://schemas.microsoft.com/office/drawing/2014/main" id="{00000000-0008-0000-0000-0000C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2" name="TextBox 201">
          <a:extLst>
            <a:ext uri="{FF2B5EF4-FFF2-40B4-BE49-F238E27FC236}">
              <a16:creationId xmlns:a16="http://schemas.microsoft.com/office/drawing/2014/main" id="{00000000-0008-0000-0000-0000C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3" name="TextBox 202">
          <a:extLst>
            <a:ext uri="{FF2B5EF4-FFF2-40B4-BE49-F238E27FC236}">
              <a16:creationId xmlns:a16="http://schemas.microsoft.com/office/drawing/2014/main" id="{00000000-0008-0000-0000-0000C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4" name="TextBox 203">
          <a:extLst>
            <a:ext uri="{FF2B5EF4-FFF2-40B4-BE49-F238E27FC236}">
              <a16:creationId xmlns:a16="http://schemas.microsoft.com/office/drawing/2014/main" id="{00000000-0008-0000-0000-0000C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5" name="TextBox 204">
          <a:extLst>
            <a:ext uri="{FF2B5EF4-FFF2-40B4-BE49-F238E27FC236}">
              <a16:creationId xmlns:a16="http://schemas.microsoft.com/office/drawing/2014/main" id="{00000000-0008-0000-0000-0000C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6" name="TextBox 205">
          <a:extLst>
            <a:ext uri="{FF2B5EF4-FFF2-40B4-BE49-F238E27FC236}">
              <a16:creationId xmlns:a16="http://schemas.microsoft.com/office/drawing/2014/main" id="{00000000-0008-0000-0000-0000C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7" name="TextBox 206">
          <a:extLst>
            <a:ext uri="{FF2B5EF4-FFF2-40B4-BE49-F238E27FC236}">
              <a16:creationId xmlns:a16="http://schemas.microsoft.com/office/drawing/2014/main" id="{00000000-0008-0000-0000-0000C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8" name="TextBox 207">
          <a:extLst>
            <a:ext uri="{FF2B5EF4-FFF2-40B4-BE49-F238E27FC236}">
              <a16:creationId xmlns:a16="http://schemas.microsoft.com/office/drawing/2014/main" id="{00000000-0008-0000-0000-0000D0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09" name="TextBox 208">
          <a:extLst>
            <a:ext uri="{FF2B5EF4-FFF2-40B4-BE49-F238E27FC236}">
              <a16:creationId xmlns:a16="http://schemas.microsoft.com/office/drawing/2014/main" id="{00000000-0008-0000-0000-0000D1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0" name="TextBox 209">
          <a:extLst>
            <a:ext uri="{FF2B5EF4-FFF2-40B4-BE49-F238E27FC236}">
              <a16:creationId xmlns:a16="http://schemas.microsoft.com/office/drawing/2014/main" id="{00000000-0008-0000-0000-0000D2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1" name="TextBox 210">
          <a:extLst>
            <a:ext uri="{FF2B5EF4-FFF2-40B4-BE49-F238E27FC236}">
              <a16:creationId xmlns:a16="http://schemas.microsoft.com/office/drawing/2014/main" id="{00000000-0008-0000-0000-0000D3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2" name="TextBox 211">
          <a:extLst>
            <a:ext uri="{FF2B5EF4-FFF2-40B4-BE49-F238E27FC236}">
              <a16:creationId xmlns:a16="http://schemas.microsoft.com/office/drawing/2014/main" id="{00000000-0008-0000-0000-0000D4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3" name="TextBox 212">
          <a:extLst>
            <a:ext uri="{FF2B5EF4-FFF2-40B4-BE49-F238E27FC236}">
              <a16:creationId xmlns:a16="http://schemas.microsoft.com/office/drawing/2014/main" id="{00000000-0008-0000-0000-0000D5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4" name="TextBox 213">
          <a:extLst>
            <a:ext uri="{FF2B5EF4-FFF2-40B4-BE49-F238E27FC236}">
              <a16:creationId xmlns:a16="http://schemas.microsoft.com/office/drawing/2014/main" id="{00000000-0008-0000-0000-0000D6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5" name="TextBox 214">
          <a:extLst>
            <a:ext uri="{FF2B5EF4-FFF2-40B4-BE49-F238E27FC236}">
              <a16:creationId xmlns:a16="http://schemas.microsoft.com/office/drawing/2014/main" id="{00000000-0008-0000-0000-0000D7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6" name="TextBox 215">
          <a:extLst>
            <a:ext uri="{FF2B5EF4-FFF2-40B4-BE49-F238E27FC236}">
              <a16:creationId xmlns:a16="http://schemas.microsoft.com/office/drawing/2014/main" id="{00000000-0008-0000-0000-0000D8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7" name="TextBox 216">
          <a:extLst>
            <a:ext uri="{FF2B5EF4-FFF2-40B4-BE49-F238E27FC236}">
              <a16:creationId xmlns:a16="http://schemas.microsoft.com/office/drawing/2014/main" id="{00000000-0008-0000-0000-0000D9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8" name="TextBox 217">
          <a:extLst>
            <a:ext uri="{FF2B5EF4-FFF2-40B4-BE49-F238E27FC236}">
              <a16:creationId xmlns:a16="http://schemas.microsoft.com/office/drawing/2014/main" id="{00000000-0008-0000-0000-0000DA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19" name="TextBox 218">
          <a:extLst>
            <a:ext uri="{FF2B5EF4-FFF2-40B4-BE49-F238E27FC236}">
              <a16:creationId xmlns:a16="http://schemas.microsoft.com/office/drawing/2014/main" id="{00000000-0008-0000-0000-0000DB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20" name="TextBox 219">
          <a:extLst>
            <a:ext uri="{FF2B5EF4-FFF2-40B4-BE49-F238E27FC236}">
              <a16:creationId xmlns:a16="http://schemas.microsoft.com/office/drawing/2014/main" id="{00000000-0008-0000-0000-0000DC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21" name="TextBox 220">
          <a:extLst>
            <a:ext uri="{FF2B5EF4-FFF2-40B4-BE49-F238E27FC236}">
              <a16:creationId xmlns:a16="http://schemas.microsoft.com/office/drawing/2014/main" id="{00000000-0008-0000-0000-0000DD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22" name="TextBox 221">
          <a:extLst>
            <a:ext uri="{FF2B5EF4-FFF2-40B4-BE49-F238E27FC236}">
              <a16:creationId xmlns:a16="http://schemas.microsoft.com/office/drawing/2014/main" id="{00000000-0008-0000-0000-0000DE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53</xdr:row>
      <xdr:rowOff>0</xdr:rowOff>
    </xdr:from>
    <xdr:ext cx="184731" cy="264560"/>
    <xdr:sp macro="" textlink="">
      <xdr:nvSpPr>
        <xdr:cNvPr id="223" name="TextBox 222">
          <a:extLst>
            <a:ext uri="{FF2B5EF4-FFF2-40B4-BE49-F238E27FC236}">
              <a16:creationId xmlns:a16="http://schemas.microsoft.com/office/drawing/2014/main" id="{00000000-0008-0000-0000-0000DF000000}"/>
            </a:ext>
          </a:extLst>
        </xdr:cNvPr>
        <xdr:cNvSpPr txBox="1"/>
      </xdr:nvSpPr>
      <xdr:spPr>
        <a:xfrm>
          <a:off x="8204200" y="223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editAs="oneCell">
    <xdr:from>
      <xdr:col>3</xdr:col>
      <xdr:colOff>858520</xdr:colOff>
      <xdr:row>23</xdr:row>
      <xdr:rowOff>68580</xdr:rowOff>
    </xdr:from>
    <xdr:to>
      <xdr:col>3</xdr:col>
      <xdr:colOff>2296070</xdr:colOff>
      <xdr:row>24</xdr:row>
      <xdr:rowOff>19914</xdr:rowOff>
    </xdr:to>
    <xdr:pic>
      <xdr:nvPicPr>
        <xdr:cNvPr id="224" name="Picture 223">
          <a:extLst>
            <a:ext uri="{FF2B5EF4-FFF2-40B4-BE49-F238E27FC236}">
              <a16:creationId xmlns:a16="http://schemas.microsoft.com/office/drawing/2014/main" id="{00000000-0008-0000-0000-0000E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3260" y="11132820"/>
          <a:ext cx="1437550" cy="385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0</xdr:colOff>
      <xdr:row>63</xdr:row>
      <xdr:rowOff>0</xdr:rowOff>
    </xdr:from>
    <xdr:ext cx="184731" cy="264560"/>
    <xdr:sp macro="" textlink="">
      <xdr:nvSpPr>
        <xdr:cNvPr id="227" name="TextBox 226">
          <a:extLst>
            <a:ext uri="{FF2B5EF4-FFF2-40B4-BE49-F238E27FC236}">
              <a16:creationId xmlns:a16="http://schemas.microsoft.com/office/drawing/2014/main" id="{00000000-0008-0000-0300-0000E3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28" name="TextBox 227">
          <a:extLst>
            <a:ext uri="{FF2B5EF4-FFF2-40B4-BE49-F238E27FC236}">
              <a16:creationId xmlns:a16="http://schemas.microsoft.com/office/drawing/2014/main" id="{00000000-0008-0000-0300-0000E4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29" name="TextBox 228">
          <a:extLst>
            <a:ext uri="{FF2B5EF4-FFF2-40B4-BE49-F238E27FC236}">
              <a16:creationId xmlns:a16="http://schemas.microsoft.com/office/drawing/2014/main" id="{00000000-0008-0000-0300-0000E5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0" name="TextBox 229">
          <a:extLst>
            <a:ext uri="{FF2B5EF4-FFF2-40B4-BE49-F238E27FC236}">
              <a16:creationId xmlns:a16="http://schemas.microsoft.com/office/drawing/2014/main" id="{00000000-0008-0000-0300-0000E6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1" name="TextBox 230">
          <a:extLst>
            <a:ext uri="{FF2B5EF4-FFF2-40B4-BE49-F238E27FC236}">
              <a16:creationId xmlns:a16="http://schemas.microsoft.com/office/drawing/2014/main" id="{00000000-0008-0000-0300-0000E7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2" name="TextBox 231">
          <a:extLst>
            <a:ext uri="{FF2B5EF4-FFF2-40B4-BE49-F238E27FC236}">
              <a16:creationId xmlns:a16="http://schemas.microsoft.com/office/drawing/2014/main" id="{00000000-0008-0000-0300-0000E8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3" name="TextBox 232">
          <a:extLst>
            <a:ext uri="{FF2B5EF4-FFF2-40B4-BE49-F238E27FC236}">
              <a16:creationId xmlns:a16="http://schemas.microsoft.com/office/drawing/2014/main" id="{00000000-0008-0000-0300-0000E9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4" name="TextBox 233">
          <a:extLst>
            <a:ext uri="{FF2B5EF4-FFF2-40B4-BE49-F238E27FC236}">
              <a16:creationId xmlns:a16="http://schemas.microsoft.com/office/drawing/2014/main" id="{00000000-0008-0000-0300-0000EA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5" name="TextBox 234">
          <a:extLst>
            <a:ext uri="{FF2B5EF4-FFF2-40B4-BE49-F238E27FC236}">
              <a16:creationId xmlns:a16="http://schemas.microsoft.com/office/drawing/2014/main" id="{00000000-0008-0000-0300-0000EB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6" name="TextBox 235">
          <a:extLst>
            <a:ext uri="{FF2B5EF4-FFF2-40B4-BE49-F238E27FC236}">
              <a16:creationId xmlns:a16="http://schemas.microsoft.com/office/drawing/2014/main" id="{00000000-0008-0000-0300-0000EC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7" name="TextBox 236">
          <a:extLst>
            <a:ext uri="{FF2B5EF4-FFF2-40B4-BE49-F238E27FC236}">
              <a16:creationId xmlns:a16="http://schemas.microsoft.com/office/drawing/2014/main" id="{00000000-0008-0000-0300-0000ED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8" name="TextBox 237">
          <a:extLst>
            <a:ext uri="{FF2B5EF4-FFF2-40B4-BE49-F238E27FC236}">
              <a16:creationId xmlns:a16="http://schemas.microsoft.com/office/drawing/2014/main" id="{00000000-0008-0000-0300-0000EE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39" name="TextBox 238">
          <a:extLst>
            <a:ext uri="{FF2B5EF4-FFF2-40B4-BE49-F238E27FC236}">
              <a16:creationId xmlns:a16="http://schemas.microsoft.com/office/drawing/2014/main" id="{00000000-0008-0000-0300-0000EF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0" name="TextBox 239">
          <a:extLst>
            <a:ext uri="{FF2B5EF4-FFF2-40B4-BE49-F238E27FC236}">
              <a16:creationId xmlns:a16="http://schemas.microsoft.com/office/drawing/2014/main" id="{00000000-0008-0000-0300-0000F0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1" name="TextBox 240">
          <a:extLst>
            <a:ext uri="{FF2B5EF4-FFF2-40B4-BE49-F238E27FC236}">
              <a16:creationId xmlns:a16="http://schemas.microsoft.com/office/drawing/2014/main" id="{00000000-0008-0000-0300-0000F1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2" name="TextBox 241">
          <a:extLst>
            <a:ext uri="{FF2B5EF4-FFF2-40B4-BE49-F238E27FC236}">
              <a16:creationId xmlns:a16="http://schemas.microsoft.com/office/drawing/2014/main" id="{00000000-0008-0000-0300-0000F2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3" name="TextBox 242">
          <a:extLst>
            <a:ext uri="{FF2B5EF4-FFF2-40B4-BE49-F238E27FC236}">
              <a16:creationId xmlns:a16="http://schemas.microsoft.com/office/drawing/2014/main" id="{00000000-0008-0000-0300-0000F3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4" name="TextBox 243">
          <a:extLst>
            <a:ext uri="{FF2B5EF4-FFF2-40B4-BE49-F238E27FC236}">
              <a16:creationId xmlns:a16="http://schemas.microsoft.com/office/drawing/2014/main" id="{00000000-0008-0000-0300-0000F4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5" name="TextBox 244">
          <a:extLst>
            <a:ext uri="{FF2B5EF4-FFF2-40B4-BE49-F238E27FC236}">
              <a16:creationId xmlns:a16="http://schemas.microsoft.com/office/drawing/2014/main" id="{00000000-0008-0000-0300-0000F5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6" name="TextBox 245">
          <a:extLst>
            <a:ext uri="{FF2B5EF4-FFF2-40B4-BE49-F238E27FC236}">
              <a16:creationId xmlns:a16="http://schemas.microsoft.com/office/drawing/2014/main" id="{00000000-0008-0000-0300-0000F6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7" name="TextBox 246">
          <a:extLst>
            <a:ext uri="{FF2B5EF4-FFF2-40B4-BE49-F238E27FC236}">
              <a16:creationId xmlns:a16="http://schemas.microsoft.com/office/drawing/2014/main" id="{00000000-0008-0000-0300-0000F7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8" name="TextBox 247">
          <a:extLst>
            <a:ext uri="{FF2B5EF4-FFF2-40B4-BE49-F238E27FC236}">
              <a16:creationId xmlns:a16="http://schemas.microsoft.com/office/drawing/2014/main" id="{00000000-0008-0000-0300-0000F8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49" name="TextBox 248">
          <a:extLst>
            <a:ext uri="{FF2B5EF4-FFF2-40B4-BE49-F238E27FC236}">
              <a16:creationId xmlns:a16="http://schemas.microsoft.com/office/drawing/2014/main" id="{00000000-0008-0000-0300-0000F9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0" name="TextBox 249">
          <a:extLst>
            <a:ext uri="{FF2B5EF4-FFF2-40B4-BE49-F238E27FC236}">
              <a16:creationId xmlns:a16="http://schemas.microsoft.com/office/drawing/2014/main" id="{00000000-0008-0000-0300-0000FA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1" name="TextBox 250">
          <a:extLst>
            <a:ext uri="{FF2B5EF4-FFF2-40B4-BE49-F238E27FC236}">
              <a16:creationId xmlns:a16="http://schemas.microsoft.com/office/drawing/2014/main" id="{00000000-0008-0000-0300-0000FB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2" name="TextBox 251">
          <a:extLst>
            <a:ext uri="{FF2B5EF4-FFF2-40B4-BE49-F238E27FC236}">
              <a16:creationId xmlns:a16="http://schemas.microsoft.com/office/drawing/2014/main" id="{00000000-0008-0000-0300-0000FC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3" name="TextBox 252">
          <a:extLst>
            <a:ext uri="{FF2B5EF4-FFF2-40B4-BE49-F238E27FC236}">
              <a16:creationId xmlns:a16="http://schemas.microsoft.com/office/drawing/2014/main" id="{00000000-0008-0000-0300-0000FD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4" name="TextBox 253">
          <a:extLst>
            <a:ext uri="{FF2B5EF4-FFF2-40B4-BE49-F238E27FC236}">
              <a16:creationId xmlns:a16="http://schemas.microsoft.com/office/drawing/2014/main" id="{00000000-0008-0000-0300-0000FE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5" name="TextBox 254">
          <a:extLst>
            <a:ext uri="{FF2B5EF4-FFF2-40B4-BE49-F238E27FC236}">
              <a16:creationId xmlns:a16="http://schemas.microsoft.com/office/drawing/2014/main" id="{00000000-0008-0000-0300-0000FF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6" name="TextBox 255">
          <a:extLst>
            <a:ext uri="{FF2B5EF4-FFF2-40B4-BE49-F238E27FC236}">
              <a16:creationId xmlns:a16="http://schemas.microsoft.com/office/drawing/2014/main" id="{00000000-0008-0000-0300-000000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7" name="TextBox 256">
          <a:extLst>
            <a:ext uri="{FF2B5EF4-FFF2-40B4-BE49-F238E27FC236}">
              <a16:creationId xmlns:a16="http://schemas.microsoft.com/office/drawing/2014/main" id="{00000000-0008-0000-0300-000001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8" name="TextBox 257">
          <a:extLst>
            <a:ext uri="{FF2B5EF4-FFF2-40B4-BE49-F238E27FC236}">
              <a16:creationId xmlns:a16="http://schemas.microsoft.com/office/drawing/2014/main" id="{00000000-0008-0000-0300-000002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59" name="TextBox 258">
          <a:extLst>
            <a:ext uri="{FF2B5EF4-FFF2-40B4-BE49-F238E27FC236}">
              <a16:creationId xmlns:a16="http://schemas.microsoft.com/office/drawing/2014/main" id="{00000000-0008-0000-0300-000003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0" name="TextBox 259">
          <a:extLst>
            <a:ext uri="{FF2B5EF4-FFF2-40B4-BE49-F238E27FC236}">
              <a16:creationId xmlns:a16="http://schemas.microsoft.com/office/drawing/2014/main" id="{00000000-0008-0000-0300-000004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1" name="TextBox 260">
          <a:extLst>
            <a:ext uri="{FF2B5EF4-FFF2-40B4-BE49-F238E27FC236}">
              <a16:creationId xmlns:a16="http://schemas.microsoft.com/office/drawing/2014/main" id="{00000000-0008-0000-0300-000005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2" name="TextBox 261">
          <a:extLst>
            <a:ext uri="{FF2B5EF4-FFF2-40B4-BE49-F238E27FC236}">
              <a16:creationId xmlns:a16="http://schemas.microsoft.com/office/drawing/2014/main" id="{00000000-0008-0000-0300-000006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3" name="TextBox 262">
          <a:extLst>
            <a:ext uri="{FF2B5EF4-FFF2-40B4-BE49-F238E27FC236}">
              <a16:creationId xmlns:a16="http://schemas.microsoft.com/office/drawing/2014/main" id="{00000000-0008-0000-0300-000007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4" name="TextBox 263">
          <a:extLst>
            <a:ext uri="{FF2B5EF4-FFF2-40B4-BE49-F238E27FC236}">
              <a16:creationId xmlns:a16="http://schemas.microsoft.com/office/drawing/2014/main" id="{00000000-0008-0000-0300-000008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5" name="TextBox 264">
          <a:extLst>
            <a:ext uri="{FF2B5EF4-FFF2-40B4-BE49-F238E27FC236}">
              <a16:creationId xmlns:a16="http://schemas.microsoft.com/office/drawing/2014/main" id="{00000000-0008-0000-0300-000009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6" name="TextBox 265">
          <a:extLst>
            <a:ext uri="{FF2B5EF4-FFF2-40B4-BE49-F238E27FC236}">
              <a16:creationId xmlns:a16="http://schemas.microsoft.com/office/drawing/2014/main" id="{00000000-0008-0000-0300-00000A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7" name="TextBox 266">
          <a:extLst>
            <a:ext uri="{FF2B5EF4-FFF2-40B4-BE49-F238E27FC236}">
              <a16:creationId xmlns:a16="http://schemas.microsoft.com/office/drawing/2014/main" id="{00000000-0008-0000-0300-00000B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8" name="TextBox 267">
          <a:extLst>
            <a:ext uri="{FF2B5EF4-FFF2-40B4-BE49-F238E27FC236}">
              <a16:creationId xmlns:a16="http://schemas.microsoft.com/office/drawing/2014/main" id="{00000000-0008-0000-0300-00000C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69" name="TextBox 268">
          <a:extLst>
            <a:ext uri="{FF2B5EF4-FFF2-40B4-BE49-F238E27FC236}">
              <a16:creationId xmlns:a16="http://schemas.microsoft.com/office/drawing/2014/main" id="{00000000-0008-0000-0300-00000D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0" name="TextBox 269">
          <a:extLst>
            <a:ext uri="{FF2B5EF4-FFF2-40B4-BE49-F238E27FC236}">
              <a16:creationId xmlns:a16="http://schemas.microsoft.com/office/drawing/2014/main" id="{00000000-0008-0000-0300-00000E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1" name="TextBox 270">
          <a:extLst>
            <a:ext uri="{FF2B5EF4-FFF2-40B4-BE49-F238E27FC236}">
              <a16:creationId xmlns:a16="http://schemas.microsoft.com/office/drawing/2014/main" id="{00000000-0008-0000-0300-00000F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2" name="TextBox 271">
          <a:extLst>
            <a:ext uri="{FF2B5EF4-FFF2-40B4-BE49-F238E27FC236}">
              <a16:creationId xmlns:a16="http://schemas.microsoft.com/office/drawing/2014/main" id="{00000000-0008-0000-0300-000010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3" name="TextBox 272">
          <a:extLst>
            <a:ext uri="{FF2B5EF4-FFF2-40B4-BE49-F238E27FC236}">
              <a16:creationId xmlns:a16="http://schemas.microsoft.com/office/drawing/2014/main" id="{00000000-0008-0000-0300-000011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4" name="TextBox 273">
          <a:extLst>
            <a:ext uri="{FF2B5EF4-FFF2-40B4-BE49-F238E27FC236}">
              <a16:creationId xmlns:a16="http://schemas.microsoft.com/office/drawing/2014/main" id="{00000000-0008-0000-0300-000012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5" name="TextBox 274">
          <a:extLst>
            <a:ext uri="{FF2B5EF4-FFF2-40B4-BE49-F238E27FC236}">
              <a16:creationId xmlns:a16="http://schemas.microsoft.com/office/drawing/2014/main" id="{00000000-0008-0000-0300-000013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6" name="TextBox 275">
          <a:extLst>
            <a:ext uri="{FF2B5EF4-FFF2-40B4-BE49-F238E27FC236}">
              <a16:creationId xmlns:a16="http://schemas.microsoft.com/office/drawing/2014/main" id="{00000000-0008-0000-0300-000014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7" name="TextBox 276">
          <a:extLst>
            <a:ext uri="{FF2B5EF4-FFF2-40B4-BE49-F238E27FC236}">
              <a16:creationId xmlns:a16="http://schemas.microsoft.com/office/drawing/2014/main" id="{00000000-0008-0000-0300-000015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8" name="TextBox 277">
          <a:extLst>
            <a:ext uri="{FF2B5EF4-FFF2-40B4-BE49-F238E27FC236}">
              <a16:creationId xmlns:a16="http://schemas.microsoft.com/office/drawing/2014/main" id="{00000000-0008-0000-0300-000016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79" name="TextBox 278">
          <a:extLst>
            <a:ext uri="{FF2B5EF4-FFF2-40B4-BE49-F238E27FC236}">
              <a16:creationId xmlns:a16="http://schemas.microsoft.com/office/drawing/2014/main" id="{00000000-0008-0000-0300-000017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0" name="TextBox 279">
          <a:extLst>
            <a:ext uri="{FF2B5EF4-FFF2-40B4-BE49-F238E27FC236}">
              <a16:creationId xmlns:a16="http://schemas.microsoft.com/office/drawing/2014/main" id="{00000000-0008-0000-0300-000018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1" name="TextBox 280">
          <a:extLst>
            <a:ext uri="{FF2B5EF4-FFF2-40B4-BE49-F238E27FC236}">
              <a16:creationId xmlns:a16="http://schemas.microsoft.com/office/drawing/2014/main" id="{00000000-0008-0000-0300-000019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2" name="TextBox 281">
          <a:extLst>
            <a:ext uri="{FF2B5EF4-FFF2-40B4-BE49-F238E27FC236}">
              <a16:creationId xmlns:a16="http://schemas.microsoft.com/office/drawing/2014/main" id="{00000000-0008-0000-0300-00001A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3" name="TextBox 282">
          <a:extLst>
            <a:ext uri="{FF2B5EF4-FFF2-40B4-BE49-F238E27FC236}">
              <a16:creationId xmlns:a16="http://schemas.microsoft.com/office/drawing/2014/main" id="{00000000-0008-0000-0300-00001B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4" name="TextBox 283">
          <a:extLst>
            <a:ext uri="{FF2B5EF4-FFF2-40B4-BE49-F238E27FC236}">
              <a16:creationId xmlns:a16="http://schemas.microsoft.com/office/drawing/2014/main" id="{00000000-0008-0000-0300-00001C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5" name="TextBox 284">
          <a:extLst>
            <a:ext uri="{FF2B5EF4-FFF2-40B4-BE49-F238E27FC236}">
              <a16:creationId xmlns:a16="http://schemas.microsoft.com/office/drawing/2014/main" id="{00000000-0008-0000-0300-00001D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6" name="TextBox 285">
          <a:extLst>
            <a:ext uri="{FF2B5EF4-FFF2-40B4-BE49-F238E27FC236}">
              <a16:creationId xmlns:a16="http://schemas.microsoft.com/office/drawing/2014/main" id="{00000000-0008-0000-0300-00001E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7" name="TextBox 286">
          <a:extLst>
            <a:ext uri="{FF2B5EF4-FFF2-40B4-BE49-F238E27FC236}">
              <a16:creationId xmlns:a16="http://schemas.microsoft.com/office/drawing/2014/main" id="{00000000-0008-0000-0300-00001F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8" name="TextBox 287">
          <a:extLst>
            <a:ext uri="{FF2B5EF4-FFF2-40B4-BE49-F238E27FC236}">
              <a16:creationId xmlns:a16="http://schemas.microsoft.com/office/drawing/2014/main" id="{00000000-0008-0000-0300-000020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89" name="TextBox 288">
          <a:extLst>
            <a:ext uri="{FF2B5EF4-FFF2-40B4-BE49-F238E27FC236}">
              <a16:creationId xmlns:a16="http://schemas.microsoft.com/office/drawing/2014/main" id="{00000000-0008-0000-0300-000021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0" name="TextBox 289">
          <a:extLst>
            <a:ext uri="{FF2B5EF4-FFF2-40B4-BE49-F238E27FC236}">
              <a16:creationId xmlns:a16="http://schemas.microsoft.com/office/drawing/2014/main" id="{00000000-0008-0000-0300-000022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1" name="TextBox 290">
          <a:extLst>
            <a:ext uri="{FF2B5EF4-FFF2-40B4-BE49-F238E27FC236}">
              <a16:creationId xmlns:a16="http://schemas.microsoft.com/office/drawing/2014/main" id="{00000000-0008-0000-0300-000023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2" name="TextBox 291">
          <a:extLst>
            <a:ext uri="{FF2B5EF4-FFF2-40B4-BE49-F238E27FC236}">
              <a16:creationId xmlns:a16="http://schemas.microsoft.com/office/drawing/2014/main" id="{00000000-0008-0000-0300-000024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3" name="TextBox 292">
          <a:extLst>
            <a:ext uri="{FF2B5EF4-FFF2-40B4-BE49-F238E27FC236}">
              <a16:creationId xmlns:a16="http://schemas.microsoft.com/office/drawing/2014/main" id="{00000000-0008-0000-0300-000025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4" name="TextBox 293">
          <a:extLst>
            <a:ext uri="{FF2B5EF4-FFF2-40B4-BE49-F238E27FC236}">
              <a16:creationId xmlns:a16="http://schemas.microsoft.com/office/drawing/2014/main" id="{00000000-0008-0000-0300-000026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5" name="TextBox 294">
          <a:extLst>
            <a:ext uri="{FF2B5EF4-FFF2-40B4-BE49-F238E27FC236}">
              <a16:creationId xmlns:a16="http://schemas.microsoft.com/office/drawing/2014/main" id="{00000000-0008-0000-0300-000027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6" name="TextBox 295">
          <a:extLst>
            <a:ext uri="{FF2B5EF4-FFF2-40B4-BE49-F238E27FC236}">
              <a16:creationId xmlns:a16="http://schemas.microsoft.com/office/drawing/2014/main" id="{00000000-0008-0000-0300-000028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7" name="TextBox 296">
          <a:extLst>
            <a:ext uri="{FF2B5EF4-FFF2-40B4-BE49-F238E27FC236}">
              <a16:creationId xmlns:a16="http://schemas.microsoft.com/office/drawing/2014/main" id="{00000000-0008-0000-0300-000029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8" name="TextBox 297">
          <a:extLst>
            <a:ext uri="{FF2B5EF4-FFF2-40B4-BE49-F238E27FC236}">
              <a16:creationId xmlns:a16="http://schemas.microsoft.com/office/drawing/2014/main" id="{00000000-0008-0000-0300-00002A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99" name="TextBox 298">
          <a:extLst>
            <a:ext uri="{FF2B5EF4-FFF2-40B4-BE49-F238E27FC236}">
              <a16:creationId xmlns:a16="http://schemas.microsoft.com/office/drawing/2014/main" id="{00000000-0008-0000-0300-00002B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0" name="TextBox 299">
          <a:extLst>
            <a:ext uri="{FF2B5EF4-FFF2-40B4-BE49-F238E27FC236}">
              <a16:creationId xmlns:a16="http://schemas.microsoft.com/office/drawing/2014/main" id="{00000000-0008-0000-0300-00002C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1" name="TextBox 300">
          <a:extLst>
            <a:ext uri="{FF2B5EF4-FFF2-40B4-BE49-F238E27FC236}">
              <a16:creationId xmlns:a16="http://schemas.microsoft.com/office/drawing/2014/main" id="{00000000-0008-0000-0300-00002D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2" name="TextBox 301">
          <a:extLst>
            <a:ext uri="{FF2B5EF4-FFF2-40B4-BE49-F238E27FC236}">
              <a16:creationId xmlns:a16="http://schemas.microsoft.com/office/drawing/2014/main" id="{00000000-0008-0000-0300-00002E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3" name="TextBox 302">
          <a:extLst>
            <a:ext uri="{FF2B5EF4-FFF2-40B4-BE49-F238E27FC236}">
              <a16:creationId xmlns:a16="http://schemas.microsoft.com/office/drawing/2014/main" id="{00000000-0008-0000-0300-00002F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4" name="TextBox 303">
          <a:extLst>
            <a:ext uri="{FF2B5EF4-FFF2-40B4-BE49-F238E27FC236}">
              <a16:creationId xmlns:a16="http://schemas.microsoft.com/office/drawing/2014/main" id="{00000000-0008-0000-0300-000030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5" name="TextBox 304">
          <a:extLst>
            <a:ext uri="{FF2B5EF4-FFF2-40B4-BE49-F238E27FC236}">
              <a16:creationId xmlns:a16="http://schemas.microsoft.com/office/drawing/2014/main" id="{00000000-0008-0000-0300-000031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6" name="TextBox 305">
          <a:extLst>
            <a:ext uri="{FF2B5EF4-FFF2-40B4-BE49-F238E27FC236}">
              <a16:creationId xmlns:a16="http://schemas.microsoft.com/office/drawing/2014/main" id="{00000000-0008-0000-0300-000032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7" name="TextBox 306">
          <a:extLst>
            <a:ext uri="{FF2B5EF4-FFF2-40B4-BE49-F238E27FC236}">
              <a16:creationId xmlns:a16="http://schemas.microsoft.com/office/drawing/2014/main" id="{00000000-0008-0000-0300-000033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8" name="TextBox 307">
          <a:extLst>
            <a:ext uri="{FF2B5EF4-FFF2-40B4-BE49-F238E27FC236}">
              <a16:creationId xmlns:a16="http://schemas.microsoft.com/office/drawing/2014/main" id="{00000000-0008-0000-0300-000034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09" name="TextBox 308">
          <a:extLst>
            <a:ext uri="{FF2B5EF4-FFF2-40B4-BE49-F238E27FC236}">
              <a16:creationId xmlns:a16="http://schemas.microsoft.com/office/drawing/2014/main" id="{00000000-0008-0000-0300-000035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0" name="TextBox 309">
          <a:extLst>
            <a:ext uri="{FF2B5EF4-FFF2-40B4-BE49-F238E27FC236}">
              <a16:creationId xmlns:a16="http://schemas.microsoft.com/office/drawing/2014/main" id="{00000000-0008-0000-0300-000036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1" name="TextBox 310">
          <a:extLst>
            <a:ext uri="{FF2B5EF4-FFF2-40B4-BE49-F238E27FC236}">
              <a16:creationId xmlns:a16="http://schemas.microsoft.com/office/drawing/2014/main" id="{00000000-0008-0000-0300-000037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2" name="TextBox 311">
          <a:extLst>
            <a:ext uri="{FF2B5EF4-FFF2-40B4-BE49-F238E27FC236}">
              <a16:creationId xmlns:a16="http://schemas.microsoft.com/office/drawing/2014/main" id="{00000000-0008-0000-0300-000038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3" name="TextBox 312">
          <a:extLst>
            <a:ext uri="{FF2B5EF4-FFF2-40B4-BE49-F238E27FC236}">
              <a16:creationId xmlns:a16="http://schemas.microsoft.com/office/drawing/2014/main" id="{00000000-0008-0000-0300-000039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4" name="TextBox 313">
          <a:extLst>
            <a:ext uri="{FF2B5EF4-FFF2-40B4-BE49-F238E27FC236}">
              <a16:creationId xmlns:a16="http://schemas.microsoft.com/office/drawing/2014/main" id="{00000000-0008-0000-0300-00003A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5" name="TextBox 314">
          <a:extLst>
            <a:ext uri="{FF2B5EF4-FFF2-40B4-BE49-F238E27FC236}">
              <a16:creationId xmlns:a16="http://schemas.microsoft.com/office/drawing/2014/main" id="{00000000-0008-0000-0300-00003B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6" name="TextBox 315">
          <a:extLst>
            <a:ext uri="{FF2B5EF4-FFF2-40B4-BE49-F238E27FC236}">
              <a16:creationId xmlns:a16="http://schemas.microsoft.com/office/drawing/2014/main" id="{00000000-0008-0000-0300-00003C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7" name="TextBox 316">
          <a:extLst>
            <a:ext uri="{FF2B5EF4-FFF2-40B4-BE49-F238E27FC236}">
              <a16:creationId xmlns:a16="http://schemas.microsoft.com/office/drawing/2014/main" id="{00000000-0008-0000-0300-00003D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8" name="TextBox 317">
          <a:extLst>
            <a:ext uri="{FF2B5EF4-FFF2-40B4-BE49-F238E27FC236}">
              <a16:creationId xmlns:a16="http://schemas.microsoft.com/office/drawing/2014/main" id="{00000000-0008-0000-0300-00003E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19" name="TextBox 318">
          <a:extLst>
            <a:ext uri="{FF2B5EF4-FFF2-40B4-BE49-F238E27FC236}">
              <a16:creationId xmlns:a16="http://schemas.microsoft.com/office/drawing/2014/main" id="{00000000-0008-0000-0300-00003F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0" name="TextBox 319">
          <a:extLst>
            <a:ext uri="{FF2B5EF4-FFF2-40B4-BE49-F238E27FC236}">
              <a16:creationId xmlns:a16="http://schemas.microsoft.com/office/drawing/2014/main" id="{00000000-0008-0000-0300-000040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1" name="TextBox 320">
          <a:extLst>
            <a:ext uri="{FF2B5EF4-FFF2-40B4-BE49-F238E27FC236}">
              <a16:creationId xmlns:a16="http://schemas.microsoft.com/office/drawing/2014/main" id="{00000000-0008-0000-0300-000041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2" name="TextBox 321">
          <a:extLst>
            <a:ext uri="{FF2B5EF4-FFF2-40B4-BE49-F238E27FC236}">
              <a16:creationId xmlns:a16="http://schemas.microsoft.com/office/drawing/2014/main" id="{00000000-0008-0000-0300-000042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3" name="TextBox 322">
          <a:extLst>
            <a:ext uri="{FF2B5EF4-FFF2-40B4-BE49-F238E27FC236}">
              <a16:creationId xmlns:a16="http://schemas.microsoft.com/office/drawing/2014/main" id="{00000000-0008-0000-0300-000043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4" name="TextBox 323">
          <a:extLst>
            <a:ext uri="{FF2B5EF4-FFF2-40B4-BE49-F238E27FC236}">
              <a16:creationId xmlns:a16="http://schemas.microsoft.com/office/drawing/2014/main" id="{00000000-0008-0000-0300-000044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5" name="TextBox 324">
          <a:extLst>
            <a:ext uri="{FF2B5EF4-FFF2-40B4-BE49-F238E27FC236}">
              <a16:creationId xmlns:a16="http://schemas.microsoft.com/office/drawing/2014/main" id="{00000000-0008-0000-0300-000045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6" name="TextBox 325">
          <a:extLst>
            <a:ext uri="{FF2B5EF4-FFF2-40B4-BE49-F238E27FC236}">
              <a16:creationId xmlns:a16="http://schemas.microsoft.com/office/drawing/2014/main" id="{00000000-0008-0000-0300-000046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7" name="TextBox 326">
          <a:extLst>
            <a:ext uri="{FF2B5EF4-FFF2-40B4-BE49-F238E27FC236}">
              <a16:creationId xmlns:a16="http://schemas.microsoft.com/office/drawing/2014/main" id="{00000000-0008-0000-0300-000047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8" name="TextBox 327">
          <a:extLst>
            <a:ext uri="{FF2B5EF4-FFF2-40B4-BE49-F238E27FC236}">
              <a16:creationId xmlns:a16="http://schemas.microsoft.com/office/drawing/2014/main" id="{00000000-0008-0000-0300-000048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29" name="TextBox 328">
          <a:extLst>
            <a:ext uri="{FF2B5EF4-FFF2-40B4-BE49-F238E27FC236}">
              <a16:creationId xmlns:a16="http://schemas.microsoft.com/office/drawing/2014/main" id="{00000000-0008-0000-0300-000049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0" name="TextBox 329">
          <a:extLst>
            <a:ext uri="{FF2B5EF4-FFF2-40B4-BE49-F238E27FC236}">
              <a16:creationId xmlns:a16="http://schemas.microsoft.com/office/drawing/2014/main" id="{00000000-0008-0000-0300-00004A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1" name="TextBox 330">
          <a:extLst>
            <a:ext uri="{FF2B5EF4-FFF2-40B4-BE49-F238E27FC236}">
              <a16:creationId xmlns:a16="http://schemas.microsoft.com/office/drawing/2014/main" id="{00000000-0008-0000-0300-00004B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2" name="TextBox 331">
          <a:extLst>
            <a:ext uri="{FF2B5EF4-FFF2-40B4-BE49-F238E27FC236}">
              <a16:creationId xmlns:a16="http://schemas.microsoft.com/office/drawing/2014/main" id="{00000000-0008-0000-0300-00004C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3" name="TextBox 332">
          <a:extLst>
            <a:ext uri="{FF2B5EF4-FFF2-40B4-BE49-F238E27FC236}">
              <a16:creationId xmlns:a16="http://schemas.microsoft.com/office/drawing/2014/main" id="{00000000-0008-0000-0300-00004D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4" name="TextBox 333">
          <a:extLst>
            <a:ext uri="{FF2B5EF4-FFF2-40B4-BE49-F238E27FC236}">
              <a16:creationId xmlns:a16="http://schemas.microsoft.com/office/drawing/2014/main" id="{00000000-0008-0000-0300-00004E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5" name="TextBox 334">
          <a:extLst>
            <a:ext uri="{FF2B5EF4-FFF2-40B4-BE49-F238E27FC236}">
              <a16:creationId xmlns:a16="http://schemas.microsoft.com/office/drawing/2014/main" id="{00000000-0008-0000-0300-00004F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6" name="TextBox 335">
          <a:extLst>
            <a:ext uri="{FF2B5EF4-FFF2-40B4-BE49-F238E27FC236}">
              <a16:creationId xmlns:a16="http://schemas.microsoft.com/office/drawing/2014/main" id="{00000000-0008-0000-0300-000050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7" name="TextBox 336">
          <a:extLst>
            <a:ext uri="{FF2B5EF4-FFF2-40B4-BE49-F238E27FC236}">
              <a16:creationId xmlns:a16="http://schemas.microsoft.com/office/drawing/2014/main" id="{00000000-0008-0000-0300-000051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25" name="TextBox 224">
          <a:extLst>
            <a:ext uri="{FF2B5EF4-FFF2-40B4-BE49-F238E27FC236}">
              <a16:creationId xmlns:a16="http://schemas.microsoft.com/office/drawing/2014/main" id="{00000000-0008-0000-0300-0000E100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226" name="TextBox 225">
          <a:extLst>
            <a:ext uri="{FF2B5EF4-FFF2-40B4-BE49-F238E27FC236}">
              <a16:creationId xmlns:a16="http://schemas.microsoft.com/office/drawing/2014/main" id="{00000000-0008-0000-0300-0000E200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8" name="TextBox 337">
          <a:extLst>
            <a:ext uri="{FF2B5EF4-FFF2-40B4-BE49-F238E27FC236}">
              <a16:creationId xmlns:a16="http://schemas.microsoft.com/office/drawing/2014/main" id="{00000000-0008-0000-0300-000052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39" name="TextBox 338">
          <a:extLst>
            <a:ext uri="{FF2B5EF4-FFF2-40B4-BE49-F238E27FC236}">
              <a16:creationId xmlns:a16="http://schemas.microsoft.com/office/drawing/2014/main" id="{00000000-0008-0000-0300-000053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0" name="TextBox 339">
          <a:extLst>
            <a:ext uri="{FF2B5EF4-FFF2-40B4-BE49-F238E27FC236}">
              <a16:creationId xmlns:a16="http://schemas.microsoft.com/office/drawing/2014/main" id="{00000000-0008-0000-0300-000054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1" name="TextBox 340">
          <a:extLst>
            <a:ext uri="{FF2B5EF4-FFF2-40B4-BE49-F238E27FC236}">
              <a16:creationId xmlns:a16="http://schemas.microsoft.com/office/drawing/2014/main" id="{00000000-0008-0000-0300-000055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2" name="TextBox 341">
          <a:extLst>
            <a:ext uri="{FF2B5EF4-FFF2-40B4-BE49-F238E27FC236}">
              <a16:creationId xmlns:a16="http://schemas.microsoft.com/office/drawing/2014/main" id="{00000000-0008-0000-0300-000056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3" name="TextBox 342">
          <a:extLst>
            <a:ext uri="{FF2B5EF4-FFF2-40B4-BE49-F238E27FC236}">
              <a16:creationId xmlns:a16="http://schemas.microsoft.com/office/drawing/2014/main" id="{00000000-0008-0000-0300-000057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4" name="TextBox 343">
          <a:extLst>
            <a:ext uri="{FF2B5EF4-FFF2-40B4-BE49-F238E27FC236}">
              <a16:creationId xmlns:a16="http://schemas.microsoft.com/office/drawing/2014/main" id="{00000000-0008-0000-0300-000058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5" name="TextBox 344">
          <a:extLst>
            <a:ext uri="{FF2B5EF4-FFF2-40B4-BE49-F238E27FC236}">
              <a16:creationId xmlns:a16="http://schemas.microsoft.com/office/drawing/2014/main" id="{00000000-0008-0000-0300-000059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6" name="TextBox 345">
          <a:extLst>
            <a:ext uri="{FF2B5EF4-FFF2-40B4-BE49-F238E27FC236}">
              <a16:creationId xmlns:a16="http://schemas.microsoft.com/office/drawing/2014/main" id="{00000000-0008-0000-0300-00005A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7" name="TextBox 346">
          <a:extLst>
            <a:ext uri="{FF2B5EF4-FFF2-40B4-BE49-F238E27FC236}">
              <a16:creationId xmlns:a16="http://schemas.microsoft.com/office/drawing/2014/main" id="{00000000-0008-0000-0300-00005B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8" name="TextBox 347">
          <a:extLst>
            <a:ext uri="{FF2B5EF4-FFF2-40B4-BE49-F238E27FC236}">
              <a16:creationId xmlns:a16="http://schemas.microsoft.com/office/drawing/2014/main" id="{00000000-0008-0000-0300-00005C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49" name="TextBox 348">
          <a:extLst>
            <a:ext uri="{FF2B5EF4-FFF2-40B4-BE49-F238E27FC236}">
              <a16:creationId xmlns:a16="http://schemas.microsoft.com/office/drawing/2014/main" id="{00000000-0008-0000-0300-00005D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0" name="TextBox 349">
          <a:extLst>
            <a:ext uri="{FF2B5EF4-FFF2-40B4-BE49-F238E27FC236}">
              <a16:creationId xmlns:a16="http://schemas.microsoft.com/office/drawing/2014/main" id="{00000000-0008-0000-0300-00005E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1" name="TextBox 350">
          <a:extLst>
            <a:ext uri="{FF2B5EF4-FFF2-40B4-BE49-F238E27FC236}">
              <a16:creationId xmlns:a16="http://schemas.microsoft.com/office/drawing/2014/main" id="{00000000-0008-0000-0300-00005F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2" name="TextBox 351">
          <a:extLst>
            <a:ext uri="{FF2B5EF4-FFF2-40B4-BE49-F238E27FC236}">
              <a16:creationId xmlns:a16="http://schemas.microsoft.com/office/drawing/2014/main" id="{00000000-0008-0000-0300-000060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3" name="TextBox 352">
          <a:extLst>
            <a:ext uri="{FF2B5EF4-FFF2-40B4-BE49-F238E27FC236}">
              <a16:creationId xmlns:a16="http://schemas.microsoft.com/office/drawing/2014/main" id="{00000000-0008-0000-0300-000061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4" name="TextBox 353">
          <a:extLst>
            <a:ext uri="{FF2B5EF4-FFF2-40B4-BE49-F238E27FC236}">
              <a16:creationId xmlns:a16="http://schemas.microsoft.com/office/drawing/2014/main" id="{00000000-0008-0000-0300-000062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5" name="TextBox 354">
          <a:extLst>
            <a:ext uri="{FF2B5EF4-FFF2-40B4-BE49-F238E27FC236}">
              <a16:creationId xmlns:a16="http://schemas.microsoft.com/office/drawing/2014/main" id="{00000000-0008-0000-0300-000063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6" name="TextBox 355">
          <a:extLst>
            <a:ext uri="{FF2B5EF4-FFF2-40B4-BE49-F238E27FC236}">
              <a16:creationId xmlns:a16="http://schemas.microsoft.com/office/drawing/2014/main" id="{00000000-0008-0000-0300-000064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7" name="TextBox 356">
          <a:extLst>
            <a:ext uri="{FF2B5EF4-FFF2-40B4-BE49-F238E27FC236}">
              <a16:creationId xmlns:a16="http://schemas.microsoft.com/office/drawing/2014/main" id="{00000000-0008-0000-0300-000065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8" name="TextBox 357">
          <a:extLst>
            <a:ext uri="{FF2B5EF4-FFF2-40B4-BE49-F238E27FC236}">
              <a16:creationId xmlns:a16="http://schemas.microsoft.com/office/drawing/2014/main" id="{00000000-0008-0000-0300-000066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59" name="TextBox 358">
          <a:extLst>
            <a:ext uri="{FF2B5EF4-FFF2-40B4-BE49-F238E27FC236}">
              <a16:creationId xmlns:a16="http://schemas.microsoft.com/office/drawing/2014/main" id="{00000000-0008-0000-0300-000067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0" name="TextBox 359">
          <a:extLst>
            <a:ext uri="{FF2B5EF4-FFF2-40B4-BE49-F238E27FC236}">
              <a16:creationId xmlns:a16="http://schemas.microsoft.com/office/drawing/2014/main" id="{00000000-0008-0000-0300-000068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1" name="TextBox 360">
          <a:extLst>
            <a:ext uri="{FF2B5EF4-FFF2-40B4-BE49-F238E27FC236}">
              <a16:creationId xmlns:a16="http://schemas.microsoft.com/office/drawing/2014/main" id="{00000000-0008-0000-0300-000069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2" name="TextBox 361">
          <a:extLst>
            <a:ext uri="{FF2B5EF4-FFF2-40B4-BE49-F238E27FC236}">
              <a16:creationId xmlns:a16="http://schemas.microsoft.com/office/drawing/2014/main" id="{00000000-0008-0000-0300-00006A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3" name="TextBox 362">
          <a:extLst>
            <a:ext uri="{FF2B5EF4-FFF2-40B4-BE49-F238E27FC236}">
              <a16:creationId xmlns:a16="http://schemas.microsoft.com/office/drawing/2014/main" id="{00000000-0008-0000-0300-00006B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4" name="TextBox 363">
          <a:extLst>
            <a:ext uri="{FF2B5EF4-FFF2-40B4-BE49-F238E27FC236}">
              <a16:creationId xmlns:a16="http://schemas.microsoft.com/office/drawing/2014/main" id="{00000000-0008-0000-0300-00006C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5" name="TextBox 364">
          <a:extLst>
            <a:ext uri="{FF2B5EF4-FFF2-40B4-BE49-F238E27FC236}">
              <a16:creationId xmlns:a16="http://schemas.microsoft.com/office/drawing/2014/main" id="{00000000-0008-0000-0300-00006D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6" name="TextBox 365">
          <a:extLst>
            <a:ext uri="{FF2B5EF4-FFF2-40B4-BE49-F238E27FC236}">
              <a16:creationId xmlns:a16="http://schemas.microsoft.com/office/drawing/2014/main" id="{00000000-0008-0000-0300-00006E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7" name="TextBox 366">
          <a:extLst>
            <a:ext uri="{FF2B5EF4-FFF2-40B4-BE49-F238E27FC236}">
              <a16:creationId xmlns:a16="http://schemas.microsoft.com/office/drawing/2014/main" id="{00000000-0008-0000-0300-00006F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8" name="TextBox 367">
          <a:extLst>
            <a:ext uri="{FF2B5EF4-FFF2-40B4-BE49-F238E27FC236}">
              <a16:creationId xmlns:a16="http://schemas.microsoft.com/office/drawing/2014/main" id="{00000000-0008-0000-0300-000070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69" name="TextBox 368">
          <a:extLst>
            <a:ext uri="{FF2B5EF4-FFF2-40B4-BE49-F238E27FC236}">
              <a16:creationId xmlns:a16="http://schemas.microsoft.com/office/drawing/2014/main" id="{00000000-0008-0000-0300-000071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0" name="TextBox 369">
          <a:extLst>
            <a:ext uri="{FF2B5EF4-FFF2-40B4-BE49-F238E27FC236}">
              <a16:creationId xmlns:a16="http://schemas.microsoft.com/office/drawing/2014/main" id="{00000000-0008-0000-0300-000072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1" name="TextBox 370">
          <a:extLst>
            <a:ext uri="{FF2B5EF4-FFF2-40B4-BE49-F238E27FC236}">
              <a16:creationId xmlns:a16="http://schemas.microsoft.com/office/drawing/2014/main" id="{00000000-0008-0000-0300-000073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2" name="TextBox 371">
          <a:extLst>
            <a:ext uri="{FF2B5EF4-FFF2-40B4-BE49-F238E27FC236}">
              <a16:creationId xmlns:a16="http://schemas.microsoft.com/office/drawing/2014/main" id="{00000000-0008-0000-0300-000074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3" name="TextBox 372">
          <a:extLst>
            <a:ext uri="{FF2B5EF4-FFF2-40B4-BE49-F238E27FC236}">
              <a16:creationId xmlns:a16="http://schemas.microsoft.com/office/drawing/2014/main" id="{00000000-0008-0000-0300-000075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4" name="TextBox 373">
          <a:extLst>
            <a:ext uri="{FF2B5EF4-FFF2-40B4-BE49-F238E27FC236}">
              <a16:creationId xmlns:a16="http://schemas.microsoft.com/office/drawing/2014/main" id="{00000000-0008-0000-0300-000076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5" name="TextBox 374">
          <a:extLst>
            <a:ext uri="{FF2B5EF4-FFF2-40B4-BE49-F238E27FC236}">
              <a16:creationId xmlns:a16="http://schemas.microsoft.com/office/drawing/2014/main" id="{00000000-0008-0000-0300-000077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6" name="TextBox 375">
          <a:extLst>
            <a:ext uri="{FF2B5EF4-FFF2-40B4-BE49-F238E27FC236}">
              <a16:creationId xmlns:a16="http://schemas.microsoft.com/office/drawing/2014/main" id="{00000000-0008-0000-0300-000078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7" name="TextBox 376">
          <a:extLst>
            <a:ext uri="{FF2B5EF4-FFF2-40B4-BE49-F238E27FC236}">
              <a16:creationId xmlns:a16="http://schemas.microsoft.com/office/drawing/2014/main" id="{00000000-0008-0000-0300-000079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8" name="TextBox 377">
          <a:extLst>
            <a:ext uri="{FF2B5EF4-FFF2-40B4-BE49-F238E27FC236}">
              <a16:creationId xmlns:a16="http://schemas.microsoft.com/office/drawing/2014/main" id="{00000000-0008-0000-0300-00007A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79" name="TextBox 378">
          <a:extLst>
            <a:ext uri="{FF2B5EF4-FFF2-40B4-BE49-F238E27FC236}">
              <a16:creationId xmlns:a16="http://schemas.microsoft.com/office/drawing/2014/main" id="{00000000-0008-0000-0300-00007B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0" name="TextBox 379">
          <a:extLst>
            <a:ext uri="{FF2B5EF4-FFF2-40B4-BE49-F238E27FC236}">
              <a16:creationId xmlns:a16="http://schemas.microsoft.com/office/drawing/2014/main" id="{00000000-0008-0000-0300-00007C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1" name="TextBox 380">
          <a:extLst>
            <a:ext uri="{FF2B5EF4-FFF2-40B4-BE49-F238E27FC236}">
              <a16:creationId xmlns:a16="http://schemas.microsoft.com/office/drawing/2014/main" id="{00000000-0008-0000-0300-00007D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2" name="TextBox 381">
          <a:extLst>
            <a:ext uri="{FF2B5EF4-FFF2-40B4-BE49-F238E27FC236}">
              <a16:creationId xmlns:a16="http://schemas.microsoft.com/office/drawing/2014/main" id="{00000000-0008-0000-0300-00007E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3" name="TextBox 382">
          <a:extLst>
            <a:ext uri="{FF2B5EF4-FFF2-40B4-BE49-F238E27FC236}">
              <a16:creationId xmlns:a16="http://schemas.microsoft.com/office/drawing/2014/main" id="{00000000-0008-0000-0300-00007F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4" name="TextBox 383">
          <a:extLst>
            <a:ext uri="{FF2B5EF4-FFF2-40B4-BE49-F238E27FC236}">
              <a16:creationId xmlns:a16="http://schemas.microsoft.com/office/drawing/2014/main" id="{00000000-0008-0000-0300-000080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5" name="TextBox 384">
          <a:extLst>
            <a:ext uri="{FF2B5EF4-FFF2-40B4-BE49-F238E27FC236}">
              <a16:creationId xmlns:a16="http://schemas.microsoft.com/office/drawing/2014/main" id="{00000000-0008-0000-0300-000081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6" name="TextBox 385">
          <a:extLst>
            <a:ext uri="{FF2B5EF4-FFF2-40B4-BE49-F238E27FC236}">
              <a16:creationId xmlns:a16="http://schemas.microsoft.com/office/drawing/2014/main" id="{00000000-0008-0000-0300-000082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7" name="TextBox 386">
          <a:extLst>
            <a:ext uri="{FF2B5EF4-FFF2-40B4-BE49-F238E27FC236}">
              <a16:creationId xmlns:a16="http://schemas.microsoft.com/office/drawing/2014/main" id="{00000000-0008-0000-0300-000083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8" name="TextBox 387">
          <a:extLst>
            <a:ext uri="{FF2B5EF4-FFF2-40B4-BE49-F238E27FC236}">
              <a16:creationId xmlns:a16="http://schemas.microsoft.com/office/drawing/2014/main" id="{00000000-0008-0000-0300-000084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89" name="TextBox 388">
          <a:extLst>
            <a:ext uri="{FF2B5EF4-FFF2-40B4-BE49-F238E27FC236}">
              <a16:creationId xmlns:a16="http://schemas.microsoft.com/office/drawing/2014/main" id="{00000000-0008-0000-0300-000085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0" name="TextBox 389">
          <a:extLst>
            <a:ext uri="{FF2B5EF4-FFF2-40B4-BE49-F238E27FC236}">
              <a16:creationId xmlns:a16="http://schemas.microsoft.com/office/drawing/2014/main" id="{00000000-0008-0000-0300-000086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1" name="TextBox 390">
          <a:extLst>
            <a:ext uri="{FF2B5EF4-FFF2-40B4-BE49-F238E27FC236}">
              <a16:creationId xmlns:a16="http://schemas.microsoft.com/office/drawing/2014/main" id="{00000000-0008-0000-0300-000087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2" name="TextBox 391">
          <a:extLst>
            <a:ext uri="{FF2B5EF4-FFF2-40B4-BE49-F238E27FC236}">
              <a16:creationId xmlns:a16="http://schemas.microsoft.com/office/drawing/2014/main" id="{00000000-0008-0000-0300-000088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3" name="TextBox 392">
          <a:extLst>
            <a:ext uri="{FF2B5EF4-FFF2-40B4-BE49-F238E27FC236}">
              <a16:creationId xmlns:a16="http://schemas.microsoft.com/office/drawing/2014/main" id="{00000000-0008-0000-0300-000089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4" name="TextBox 393">
          <a:extLst>
            <a:ext uri="{FF2B5EF4-FFF2-40B4-BE49-F238E27FC236}">
              <a16:creationId xmlns:a16="http://schemas.microsoft.com/office/drawing/2014/main" id="{00000000-0008-0000-0300-00008A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5" name="TextBox 394">
          <a:extLst>
            <a:ext uri="{FF2B5EF4-FFF2-40B4-BE49-F238E27FC236}">
              <a16:creationId xmlns:a16="http://schemas.microsoft.com/office/drawing/2014/main" id="{00000000-0008-0000-0300-00008B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6" name="TextBox 395">
          <a:extLst>
            <a:ext uri="{FF2B5EF4-FFF2-40B4-BE49-F238E27FC236}">
              <a16:creationId xmlns:a16="http://schemas.microsoft.com/office/drawing/2014/main" id="{00000000-0008-0000-0300-00008C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7" name="TextBox 396">
          <a:extLst>
            <a:ext uri="{FF2B5EF4-FFF2-40B4-BE49-F238E27FC236}">
              <a16:creationId xmlns:a16="http://schemas.microsoft.com/office/drawing/2014/main" id="{00000000-0008-0000-0300-00008D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8" name="TextBox 397">
          <a:extLst>
            <a:ext uri="{FF2B5EF4-FFF2-40B4-BE49-F238E27FC236}">
              <a16:creationId xmlns:a16="http://schemas.microsoft.com/office/drawing/2014/main" id="{00000000-0008-0000-0300-00008E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399" name="TextBox 398">
          <a:extLst>
            <a:ext uri="{FF2B5EF4-FFF2-40B4-BE49-F238E27FC236}">
              <a16:creationId xmlns:a16="http://schemas.microsoft.com/office/drawing/2014/main" id="{00000000-0008-0000-0300-00008F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0" name="TextBox 399">
          <a:extLst>
            <a:ext uri="{FF2B5EF4-FFF2-40B4-BE49-F238E27FC236}">
              <a16:creationId xmlns:a16="http://schemas.microsoft.com/office/drawing/2014/main" id="{00000000-0008-0000-0300-000090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1" name="TextBox 400">
          <a:extLst>
            <a:ext uri="{FF2B5EF4-FFF2-40B4-BE49-F238E27FC236}">
              <a16:creationId xmlns:a16="http://schemas.microsoft.com/office/drawing/2014/main" id="{00000000-0008-0000-0300-000091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2" name="TextBox 401">
          <a:extLst>
            <a:ext uri="{FF2B5EF4-FFF2-40B4-BE49-F238E27FC236}">
              <a16:creationId xmlns:a16="http://schemas.microsoft.com/office/drawing/2014/main" id="{00000000-0008-0000-0300-000092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3" name="TextBox 402">
          <a:extLst>
            <a:ext uri="{FF2B5EF4-FFF2-40B4-BE49-F238E27FC236}">
              <a16:creationId xmlns:a16="http://schemas.microsoft.com/office/drawing/2014/main" id="{00000000-0008-0000-0300-000093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4" name="TextBox 403">
          <a:extLst>
            <a:ext uri="{FF2B5EF4-FFF2-40B4-BE49-F238E27FC236}">
              <a16:creationId xmlns:a16="http://schemas.microsoft.com/office/drawing/2014/main" id="{00000000-0008-0000-0300-000094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5" name="TextBox 404">
          <a:extLst>
            <a:ext uri="{FF2B5EF4-FFF2-40B4-BE49-F238E27FC236}">
              <a16:creationId xmlns:a16="http://schemas.microsoft.com/office/drawing/2014/main" id="{00000000-0008-0000-0300-000095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6" name="TextBox 405">
          <a:extLst>
            <a:ext uri="{FF2B5EF4-FFF2-40B4-BE49-F238E27FC236}">
              <a16:creationId xmlns:a16="http://schemas.microsoft.com/office/drawing/2014/main" id="{00000000-0008-0000-0300-000096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7" name="TextBox 406">
          <a:extLst>
            <a:ext uri="{FF2B5EF4-FFF2-40B4-BE49-F238E27FC236}">
              <a16:creationId xmlns:a16="http://schemas.microsoft.com/office/drawing/2014/main" id="{00000000-0008-0000-0300-000097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8" name="TextBox 407">
          <a:extLst>
            <a:ext uri="{FF2B5EF4-FFF2-40B4-BE49-F238E27FC236}">
              <a16:creationId xmlns:a16="http://schemas.microsoft.com/office/drawing/2014/main" id="{00000000-0008-0000-0300-000098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09" name="TextBox 408">
          <a:extLst>
            <a:ext uri="{FF2B5EF4-FFF2-40B4-BE49-F238E27FC236}">
              <a16:creationId xmlns:a16="http://schemas.microsoft.com/office/drawing/2014/main" id="{00000000-0008-0000-0300-000099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0" name="TextBox 409">
          <a:extLst>
            <a:ext uri="{FF2B5EF4-FFF2-40B4-BE49-F238E27FC236}">
              <a16:creationId xmlns:a16="http://schemas.microsoft.com/office/drawing/2014/main" id="{00000000-0008-0000-0300-00009A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1" name="TextBox 410">
          <a:extLst>
            <a:ext uri="{FF2B5EF4-FFF2-40B4-BE49-F238E27FC236}">
              <a16:creationId xmlns:a16="http://schemas.microsoft.com/office/drawing/2014/main" id="{00000000-0008-0000-0300-00009B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2" name="TextBox 411">
          <a:extLst>
            <a:ext uri="{FF2B5EF4-FFF2-40B4-BE49-F238E27FC236}">
              <a16:creationId xmlns:a16="http://schemas.microsoft.com/office/drawing/2014/main" id="{00000000-0008-0000-0300-00009C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3" name="TextBox 412">
          <a:extLst>
            <a:ext uri="{FF2B5EF4-FFF2-40B4-BE49-F238E27FC236}">
              <a16:creationId xmlns:a16="http://schemas.microsoft.com/office/drawing/2014/main" id="{00000000-0008-0000-0300-00009D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4" name="TextBox 413">
          <a:extLst>
            <a:ext uri="{FF2B5EF4-FFF2-40B4-BE49-F238E27FC236}">
              <a16:creationId xmlns:a16="http://schemas.microsoft.com/office/drawing/2014/main" id="{00000000-0008-0000-0300-00009E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5" name="TextBox 414">
          <a:extLst>
            <a:ext uri="{FF2B5EF4-FFF2-40B4-BE49-F238E27FC236}">
              <a16:creationId xmlns:a16="http://schemas.microsoft.com/office/drawing/2014/main" id="{00000000-0008-0000-0300-00009F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6" name="TextBox 415">
          <a:extLst>
            <a:ext uri="{FF2B5EF4-FFF2-40B4-BE49-F238E27FC236}">
              <a16:creationId xmlns:a16="http://schemas.microsoft.com/office/drawing/2014/main" id="{00000000-0008-0000-0300-0000A0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7" name="TextBox 416">
          <a:extLst>
            <a:ext uri="{FF2B5EF4-FFF2-40B4-BE49-F238E27FC236}">
              <a16:creationId xmlns:a16="http://schemas.microsoft.com/office/drawing/2014/main" id="{00000000-0008-0000-0300-0000A1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8" name="TextBox 417">
          <a:extLst>
            <a:ext uri="{FF2B5EF4-FFF2-40B4-BE49-F238E27FC236}">
              <a16:creationId xmlns:a16="http://schemas.microsoft.com/office/drawing/2014/main" id="{00000000-0008-0000-0300-0000A2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19" name="TextBox 418">
          <a:extLst>
            <a:ext uri="{FF2B5EF4-FFF2-40B4-BE49-F238E27FC236}">
              <a16:creationId xmlns:a16="http://schemas.microsoft.com/office/drawing/2014/main" id="{00000000-0008-0000-0300-0000A3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0" name="TextBox 419">
          <a:extLst>
            <a:ext uri="{FF2B5EF4-FFF2-40B4-BE49-F238E27FC236}">
              <a16:creationId xmlns:a16="http://schemas.microsoft.com/office/drawing/2014/main" id="{00000000-0008-0000-0300-0000A4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1" name="TextBox 420">
          <a:extLst>
            <a:ext uri="{FF2B5EF4-FFF2-40B4-BE49-F238E27FC236}">
              <a16:creationId xmlns:a16="http://schemas.microsoft.com/office/drawing/2014/main" id="{00000000-0008-0000-0300-0000A5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2" name="TextBox 421">
          <a:extLst>
            <a:ext uri="{FF2B5EF4-FFF2-40B4-BE49-F238E27FC236}">
              <a16:creationId xmlns:a16="http://schemas.microsoft.com/office/drawing/2014/main" id="{00000000-0008-0000-0300-0000A6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3" name="TextBox 422">
          <a:extLst>
            <a:ext uri="{FF2B5EF4-FFF2-40B4-BE49-F238E27FC236}">
              <a16:creationId xmlns:a16="http://schemas.microsoft.com/office/drawing/2014/main" id="{00000000-0008-0000-0300-0000A7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4" name="TextBox 423">
          <a:extLst>
            <a:ext uri="{FF2B5EF4-FFF2-40B4-BE49-F238E27FC236}">
              <a16:creationId xmlns:a16="http://schemas.microsoft.com/office/drawing/2014/main" id="{00000000-0008-0000-0300-0000A8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5" name="TextBox 424">
          <a:extLst>
            <a:ext uri="{FF2B5EF4-FFF2-40B4-BE49-F238E27FC236}">
              <a16:creationId xmlns:a16="http://schemas.microsoft.com/office/drawing/2014/main" id="{00000000-0008-0000-0300-0000A9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6" name="TextBox 425">
          <a:extLst>
            <a:ext uri="{FF2B5EF4-FFF2-40B4-BE49-F238E27FC236}">
              <a16:creationId xmlns:a16="http://schemas.microsoft.com/office/drawing/2014/main" id="{00000000-0008-0000-0300-0000AA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7" name="TextBox 426">
          <a:extLst>
            <a:ext uri="{FF2B5EF4-FFF2-40B4-BE49-F238E27FC236}">
              <a16:creationId xmlns:a16="http://schemas.microsoft.com/office/drawing/2014/main" id="{00000000-0008-0000-0300-0000AB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8" name="TextBox 427">
          <a:extLst>
            <a:ext uri="{FF2B5EF4-FFF2-40B4-BE49-F238E27FC236}">
              <a16:creationId xmlns:a16="http://schemas.microsoft.com/office/drawing/2014/main" id="{00000000-0008-0000-0300-0000AC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29" name="TextBox 428">
          <a:extLst>
            <a:ext uri="{FF2B5EF4-FFF2-40B4-BE49-F238E27FC236}">
              <a16:creationId xmlns:a16="http://schemas.microsoft.com/office/drawing/2014/main" id="{00000000-0008-0000-0300-0000AD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0" name="TextBox 429">
          <a:extLst>
            <a:ext uri="{FF2B5EF4-FFF2-40B4-BE49-F238E27FC236}">
              <a16:creationId xmlns:a16="http://schemas.microsoft.com/office/drawing/2014/main" id="{00000000-0008-0000-0300-0000AE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1" name="TextBox 430">
          <a:extLst>
            <a:ext uri="{FF2B5EF4-FFF2-40B4-BE49-F238E27FC236}">
              <a16:creationId xmlns:a16="http://schemas.microsoft.com/office/drawing/2014/main" id="{00000000-0008-0000-0300-0000AF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2" name="TextBox 431">
          <a:extLst>
            <a:ext uri="{FF2B5EF4-FFF2-40B4-BE49-F238E27FC236}">
              <a16:creationId xmlns:a16="http://schemas.microsoft.com/office/drawing/2014/main" id="{00000000-0008-0000-0300-0000B0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3" name="TextBox 432">
          <a:extLst>
            <a:ext uri="{FF2B5EF4-FFF2-40B4-BE49-F238E27FC236}">
              <a16:creationId xmlns:a16="http://schemas.microsoft.com/office/drawing/2014/main" id="{00000000-0008-0000-0300-0000B1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4" name="TextBox 433">
          <a:extLst>
            <a:ext uri="{FF2B5EF4-FFF2-40B4-BE49-F238E27FC236}">
              <a16:creationId xmlns:a16="http://schemas.microsoft.com/office/drawing/2014/main" id="{00000000-0008-0000-0300-0000B2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5" name="TextBox 434">
          <a:extLst>
            <a:ext uri="{FF2B5EF4-FFF2-40B4-BE49-F238E27FC236}">
              <a16:creationId xmlns:a16="http://schemas.microsoft.com/office/drawing/2014/main" id="{00000000-0008-0000-0300-0000B3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6" name="TextBox 435">
          <a:extLst>
            <a:ext uri="{FF2B5EF4-FFF2-40B4-BE49-F238E27FC236}">
              <a16:creationId xmlns:a16="http://schemas.microsoft.com/office/drawing/2014/main" id="{00000000-0008-0000-0300-0000B4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7" name="TextBox 436">
          <a:extLst>
            <a:ext uri="{FF2B5EF4-FFF2-40B4-BE49-F238E27FC236}">
              <a16:creationId xmlns:a16="http://schemas.microsoft.com/office/drawing/2014/main" id="{00000000-0008-0000-0300-0000B5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8" name="TextBox 437">
          <a:extLst>
            <a:ext uri="{FF2B5EF4-FFF2-40B4-BE49-F238E27FC236}">
              <a16:creationId xmlns:a16="http://schemas.microsoft.com/office/drawing/2014/main" id="{00000000-0008-0000-0300-0000B6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39" name="TextBox 438">
          <a:extLst>
            <a:ext uri="{FF2B5EF4-FFF2-40B4-BE49-F238E27FC236}">
              <a16:creationId xmlns:a16="http://schemas.microsoft.com/office/drawing/2014/main" id="{00000000-0008-0000-0300-0000B7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40" name="TextBox 439">
          <a:extLst>
            <a:ext uri="{FF2B5EF4-FFF2-40B4-BE49-F238E27FC236}">
              <a16:creationId xmlns:a16="http://schemas.microsoft.com/office/drawing/2014/main" id="{00000000-0008-0000-0300-0000B8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41" name="TextBox 440">
          <a:extLst>
            <a:ext uri="{FF2B5EF4-FFF2-40B4-BE49-F238E27FC236}">
              <a16:creationId xmlns:a16="http://schemas.microsoft.com/office/drawing/2014/main" id="{00000000-0008-0000-0300-0000B9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42" name="TextBox 441">
          <a:extLst>
            <a:ext uri="{FF2B5EF4-FFF2-40B4-BE49-F238E27FC236}">
              <a16:creationId xmlns:a16="http://schemas.microsoft.com/office/drawing/2014/main" id="{00000000-0008-0000-0300-0000BA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43" name="TextBox 442">
          <a:extLst>
            <a:ext uri="{FF2B5EF4-FFF2-40B4-BE49-F238E27FC236}">
              <a16:creationId xmlns:a16="http://schemas.microsoft.com/office/drawing/2014/main" id="{00000000-0008-0000-0300-0000BB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44" name="TextBox 443">
          <a:extLst>
            <a:ext uri="{FF2B5EF4-FFF2-40B4-BE49-F238E27FC236}">
              <a16:creationId xmlns:a16="http://schemas.microsoft.com/office/drawing/2014/main" id="{00000000-0008-0000-0300-0000BC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45" name="TextBox 444">
          <a:extLst>
            <a:ext uri="{FF2B5EF4-FFF2-40B4-BE49-F238E27FC236}">
              <a16:creationId xmlns:a16="http://schemas.microsoft.com/office/drawing/2014/main" id="{00000000-0008-0000-0300-0000BD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63</xdr:row>
      <xdr:rowOff>0</xdr:rowOff>
    </xdr:from>
    <xdr:ext cx="184731" cy="264560"/>
    <xdr:sp macro="" textlink="">
      <xdr:nvSpPr>
        <xdr:cNvPr id="446" name="TextBox 445">
          <a:extLst>
            <a:ext uri="{FF2B5EF4-FFF2-40B4-BE49-F238E27FC236}">
              <a16:creationId xmlns:a16="http://schemas.microsoft.com/office/drawing/2014/main" id="{00000000-0008-0000-0300-0000BE010000}"/>
            </a:ext>
          </a:extLst>
        </xdr:cNvPr>
        <xdr:cNvSpPr txBox="1"/>
      </xdr:nvSpPr>
      <xdr:spPr>
        <a:xfrm>
          <a:off x="8202706" y="26281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5" name="TextBox 14">
          <a:extLst>
            <a:ext uri="{FF2B5EF4-FFF2-40B4-BE49-F238E27FC236}">
              <a16:creationId xmlns:a16="http://schemas.microsoft.com/office/drawing/2014/main" id="{00000000-0008-0000-0300-00000F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6" name="TextBox 15">
          <a:extLst>
            <a:ext uri="{FF2B5EF4-FFF2-40B4-BE49-F238E27FC236}">
              <a16:creationId xmlns:a16="http://schemas.microsoft.com/office/drawing/2014/main" id="{00000000-0008-0000-0300-000010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7" name="TextBox 16">
          <a:extLst>
            <a:ext uri="{FF2B5EF4-FFF2-40B4-BE49-F238E27FC236}">
              <a16:creationId xmlns:a16="http://schemas.microsoft.com/office/drawing/2014/main" id="{00000000-0008-0000-0300-000011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4" name="TextBox 23">
          <a:extLst>
            <a:ext uri="{FF2B5EF4-FFF2-40B4-BE49-F238E27FC236}">
              <a16:creationId xmlns:a16="http://schemas.microsoft.com/office/drawing/2014/main" id="{00000000-0008-0000-0300-000018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5" name="TextBox 24">
          <a:extLst>
            <a:ext uri="{FF2B5EF4-FFF2-40B4-BE49-F238E27FC236}">
              <a16:creationId xmlns:a16="http://schemas.microsoft.com/office/drawing/2014/main" id="{00000000-0008-0000-0300-000019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6" name="TextBox 25">
          <a:extLst>
            <a:ext uri="{FF2B5EF4-FFF2-40B4-BE49-F238E27FC236}">
              <a16:creationId xmlns:a16="http://schemas.microsoft.com/office/drawing/2014/main" id="{00000000-0008-0000-0300-00001A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7" name="TextBox 26">
          <a:extLst>
            <a:ext uri="{FF2B5EF4-FFF2-40B4-BE49-F238E27FC236}">
              <a16:creationId xmlns:a16="http://schemas.microsoft.com/office/drawing/2014/main" id="{00000000-0008-0000-0300-00001B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8" name="TextBox 27">
          <a:extLst>
            <a:ext uri="{FF2B5EF4-FFF2-40B4-BE49-F238E27FC236}">
              <a16:creationId xmlns:a16="http://schemas.microsoft.com/office/drawing/2014/main" id="{00000000-0008-0000-0300-00001C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30" name="TextBox 29">
          <a:extLst>
            <a:ext uri="{FF2B5EF4-FFF2-40B4-BE49-F238E27FC236}">
              <a16:creationId xmlns:a16="http://schemas.microsoft.com/office/drawing/2014/main" id="{00000000-0008-0000-0300-00001E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31" name="TextBox 30">
          <a:extLst>
            <a:ext uri="{FF2B5EF4-FFF2-40B4-BE49-F238E27FC236}">
              <a16:creationId xmlns:a16="http://schemas.microsoft.com/office/drawing/2014/main" id="{00000000-0008-0000-0300-00001F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224" name="TextBox 223">
          <a:extLst>
            <a:ext uri="{FF2B5EF4-FFF2-40B4-BE49-F238E27FC236}">
              <a16:creationId xmlns:a16="http://schemas.microsoft.com/office/drawing/2014/main" id="{00000000-0008-0000-0300-0000E000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47" name="TextBox 446">
          <a:extLst>
            <a:ext uri="{FF2B5EF4-FFF2-40B4-BE49-F238E27FC236}">
              <a16:creationId xmlns:a16="http://schemas.microsoft.com/office/drawing/2014/main" id="{00000000-0008-0000-0300-0000BF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48" name="TextBox 447">
          <a:extLst>
            <a:ext uri="{FF2B5EF4-FFF2-40B4-BE49-F238E27FC236}">
              <a16:creationId xmlns:a16="http://schemas.microsoft.com/office/drawing/2014/main" id="{00000000-0008-0000-0300-0000C0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49" name="TextBox 448">
          <a:extLst>
            <a:ext uri="{FF2B5EF4-FFF2-40B4-BE49-F238E27FC236}">
              <a16:creationId xmlns:a16="http://schemas.microsoft.com/office/drawing/2014/main" id="{00000000-0008-0000-0300-0000C1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0" name="TextBox 449">
          <a:extLst>
            <a:ext uri="{FF2B5EF4-FFF2-40B4-BE49-F238E27FC236}">
              <a16:creationId xmlns:a16="http://schemas.microsoft.com/office/drawing/2014/main" id="{00000000-0008-0000-0300-0000C2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1" name="TextBox 450">
          <a:extLst>
            <a:ext uri="{FF2B5EF4-FFF2-40B4-BE49-F238E27FC236}">
              <a16:creationId xmlns:a16="http://schemas.microsoft.com/office/drawing/2014/main" id="{00000000-0008-0000-0300-0000C3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2" name="TextBox 451">
          <a:extLst>
            <a:ext uri="{FF2B5EF4-FFF2-40B4-BE49-F238E27FC236}">
              <a16:creationId xmlns:a16="http://schemas.microsoft.com/office/drawing/2014/main" id="{00000000-0008-0000-0300-0000C4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3" name="TextBox 452">
          <a:extLst>
            <a:ext uri="{FF2B5EF4-FFF2-40B4-BE49-F238E27FC236}">
              <a16:creationId xmlns:a16="http://schemas.microsoft.com/office/drawing/2014/main" id="{00000000-0008-0000-0300-0000C5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4" name="TextBox 453">
          <a:extLst>
            <a:ext uri="{FF2B5EF4-FFF2-40B4-BE49-F238E27FC236}">
              <a16:creationId xmlns:a16="http://schemas.microsoft.com/office/drawing/2014/main" id="{00000000-0008-0000-0300-0000C6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5" name="TextBox 454">
          <a:extLst>
            <a:ext uri="{FF2B5EF4-FFF2-40B4-BE49-F238E27FC236}">
              <a16:creationId xmlns:a16="http://schemas.microsoft.com/office/drawing/2014/main" id="{00000000-0008-0000-0300-0000C7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6" name="TextBox 455">
          <a:extLst>
            <a:ext uri="{FF2B5EF4-FFF2-40B4-BE49-F238E27FC236}">
              <a16:creationId xmlns:a16="http://schemas.microsoft.com/office/drawing/2014/main" id="{00000000-0008-0000-0300-0000C8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7" name="TextBox 456">
          <a:extLst>
            <a:ext uri="{FF2B5EF4-FFF2-40B4-BE49-F238E27FC236}">
              <a16:creationId xmlns:a16="http://schemas.microsoft.com/office/drawing/2014/main" id="{00000000-0008-0000-0300-0000C9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8" name="TextBox 457">
          <a:extLst>
            <a:ext uri="{FF2B5EF4-FFF2-40B4-BE49-F238E27FC236}">
              <a16:creationId xmlns:a16="http://schemas.microsoft.com/office/drawing/2014/main" id="{00000000-0008-0000-0300-0000CA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59" name="TextBox 458">
          <a:extLst>
            <a:ext uri="{FF2B5EF4-FFF2-40B4-BE49-F238E27FC236}">
              <a16:creationId xmlns:a16="http://schemas.microsoft.com/office/drawing/2014/main" id="{00000000-0008-0000-0300-0000CB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0" name="TextBox 459">
          <a:extLst>
            <a:ext uri="{FF2B5EF4-FFF2-40B4-BE49-F238E27FC236}">
              <a16:creationId xmlns:a16="http://schemas.microsoft.com/office/drawing/2014/main" id="{00000000-0008-0000-0300-0000CC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1" name="TextBox 460">
          <a:extLst>
            <a:ext uri="{FF2B5EF4-FFF2-40B4-BE49-F238E27FC236}">
              <a16:creationId xmlns:a16="http://schemas.microsoft.com/office/drawing/2014/main" id="{00000000-0008-0000-0300-0000CD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2" name="TextBox 461">
          <a:extLst>
            <a:ext uri="{FF2B5EF4-FFF2-40B4-BE49-F238E27FC236}">
              <a16:creationId xmlns:a16="http://schemas.microsoft.com/office/drawing/2014/main" id="{00000000-0008-0000-0300-0000CE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3" name="TextBox 462">
          <a:extLst>
            <a:ext uri="{FF2B5EF4-FFF2-40B4-BE49-F238E27FC236}">
              <a16:creationId xmlns:a16="http://schemas.microsoft.com/office/drawing/2014/main" id="{00000000-0008-0000-0300-0000CF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4" name="TextBox 463">
          <a:extLst>
            <a:ext uri="{FF2B5EF4-FFF2-40B4-BE49-F238E27FC236}">
              <a16:creationId xmlns:a16="http://schemas.microsoft.com/office/drawing/2014/main" id="{00000000-0008-0000-0300-0000D0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5" name="TextBox 464">
          <a:extLst>
            <a:ext uri="{FF2B5EF4-FFF2-40B4-BE49-F238E27FC236}">
              <a16:creationId xmlns:a16="http://schemas.microsoft.com/office/drawing/2014/main" id="{00000000-0008-0000-0300-0000D1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6" name="TextBox 465">
          <a:extLst>
            <a:ext uri="{FF2B5EF4-FFF2-40B4-BE49-F238E27FC236}">
              <a16:creationId xmlns:a16="http://schemas.microsoft.com/office/drawing/2014/main" id="{00000000-0008-0000-0300-0000D2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7" name="TextBox 466">
          <a:extLst>
            <a:ext uri="{FF2B5EF4-FFF2-40B4-BE49-F238E27FC236}">
              <a16:creationId xmlns:a16="http://schemas.microsoft.com/office/drawing/2014/main" id="{00000000-0008-0000-0300-0000D3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8" name="TextBox 467">
          <a:extLst>
            <a:ext uri="{FF2B5EF4-FFF2-40B4-BE49-F238E27FC236}">
              <a16:creationId xmlns:a16="http://schemas.microsoft.com/office/drawing/2014/main" id="{00000000-0008-0000-0300-0000D4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69" name="TextBox 468">
          <a:extLst>
            <a:ext uri="{FF2B5EF4-FFF2-40B4-BE49-F238E27FC236}">
              <a16:creationId xmlns:a16="http://schemas.microsoft.com/office/drawing/2014/main" id="{00000000-0008-0000-0300-0000D5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0" name="TextBox 469">
          <a:extLst>
            <a:ext uri="{FF2B5EF4-FFF2-40B4-BE49-F238E27FC236}">
              <a16:creationId xmlns:a16="http://schemas.microsoft.com/office/drawing/2014/main" id="{00000000-0008-0000-0300-0000D6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1" name="TextBox 470">
          <a:extLst>
            <a:ext uri="{FF2B5EF4-FFF2-40B4-BE49-F238E27FC236}">
              <a16:creationId xmlns:a16="http://schemas.microsoft.com/office/drawing/2014/main" id="{00000000-0008-0000-0300-0000D7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2" name="TextBox 471">
          <a:extLst>
            <a:ext uri="{FF2B5EF4-FFF2-40B4-BE49-F238E27FC236}">
              <a16:creationId xmlns:a16="http://schemas.microsoft.com/office/drawing/2014/main" id="{00000000-0008-0000-0300-0000D8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3" name="TextBox 472">
          <a:extLst>
            <a:ext uri="{FF2B5EF4-FFF2-40B4-BE49-F238E27FC236}">
              <a16:creationId xmlns:a16="http://schemas.microsoft.com/office/drawing/2014/main" id="{00000000-0008-0000-0300-0000D9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4" name="TextBox 473">
          <a:extLst>
            <a:ext uri="{FF2B5EF4-FFF2-40B4-BE49-F238E27FC236}">
              <a16:creationId xmlns:a16="http://schemas.microsoft.com/office/drawing/2014/main" id="{00000000-0008-0000-0300-0000DA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5" name="TextBox 474">
          <a:extLst>
            <a:ext uri="{FF2B5EF4-FFF2-40B4-BE49-F238E27FC236}">
              <a16:creationId xmlns:a16="http://schemas.microsoft.com/office/drawing/2014/main" id="{00000000-0008-0000-0300-0000DB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6" name="TextBox 475">
          <a:extLst>
            <a:ext uri="{FF2B5EF4-FFF2-40B4-BE49-F238E27FC236}">
              <a16:creationId xmlns:a16="http://schemas.microsoft.com/office/drawing/2014/main" id="{00000000-0008-0000-0300-0000DC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7" name="TextBox 476">
          <a:extLst>
            <a:ext uri="{FF2B5EF4-FFF2-40B4-BE49-F238E27FC236}">
              <a16:creationId xmlns:a16="http://schemas.microsoft.com/office/drawing/2014/main" id="{00000000-0008-0000-0300-0000DD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8" name="TextBox 477">
          <a:extLst>
            <a:ext uri="{FF2B5EF4-FFF2-40B4-BE49-F238E27FC236}">
              <a16:creationId xmlns:a16="http://schemas.microsoft.com/office/drawing/2014/main" id="{00000000-0008-0000-0300-0000DE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79" name="TextBox 478">
          <a:extLst>
            <a:ext uri="{FF2B5EF4-FFF2-40B4-BE49-F238E27FC236}">
              <a16:creationId xmlns:a16="http://schemas.microsoft.com/office/drawing/2014/main" id="{00000000-0008-0000-0300-0000DF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0" name="TextBox 479">
          <a:extLst>
            <a:ext uri="{FF2B5EF4-FFF2-40B4-BE49-F238E27FC236}">
              <a16:creationId xmlns:a16="http://schemas.microsoft.com/office/drawing/2014/main" id="{00000000-0008-0000-0300-0000E0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1" name="TextBox 480">
          <a:extLst>
            <a:ext uri="{FF2B5EF4-FFF2-40B4-BE49-F238E27FC236}">
              <a16:creationId xmlns:a16="http://schemas.microsoft.com/office/drawing/2014/main" id="{00000000-0008-0000-0300-0000E1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2" name="TextBox 481">
          <a:extLst>
            <a:ext uri="{FF2B5EF4-FFF2-40B4-BE49-F238E27FC236}">
              <a16:creationId xmlns:a16="http://schemas.microsoft.com/office/drawing/2014/main" id="{00000000-0008-0000-0300-0000E2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3" name="TextBox 482">
          <a:extLst>
            <a:ext uri="{FF2B5EF4-FFF2-40B4-BE49-F238E27FC236}">
              <a16:creationId xmlns:a16="http://schemas.microsoft.com/office/drawing/2014/main" id="{00000000-0008-0000-0300-0000E3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4" name="TextBox 483">
          <a:extLst>
            <a:ext uri="{FF2B5EF4-FFF2-40B4-BE49-F238E27FC236}">
              <a16:creationId xmlns:a16="http://schemas.microsoft.com/office/drawing/2014/main" id="{00000000-0008-0000-0300-0000E4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5" name="TextBox 484">
          <a:extLst>
            <a:ext uri="{FF2B5EF4-FFF2-40B4-BE49-F238E27FC236}">
              <a16:creationId xmlns:a16="http://schemas.microsoft.com/office/drawing/2014/main" id="{00000000-0008-0000-0300-0000E5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6" name="TextBox 485">
          <a:extLst>
            <a:ext uri="{FF2B5EF4-FFF2-40B4-BE49-F238E27FC236}">
              <a16:creationId xmlns:a16="http://schemas.microsoft.com/office/drawing/2014/main" id="{00000000-0008-0000-0300-0000E6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7" name="TextBox 486">
          <a:extLst>
            <a:ext uri="{FF2B5EF4-FFF2-40B4-BE49-F238E27FC236}">
              <a16:creationId xmlns:a16="http://schemas.microsoft.com/office/drawing/2014/main" id="{00000000-0008-0000-0300-0000E7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8" name="TextBox 487">
          <a:extLst>
            <a:ext uri="{FF2B5EF4-FFF2-40B4-BE49-F238E27FC236}">
              <a16:creationId xmlns:a16="http://schemas.microsoft.com/office/drawing/2014/main" id="{00000000-0008-0000-0300-0000E8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89" name="TextBox 488">
          <a:extLst>
            <a:ext uri="{FF2B5EF4-FFF2-40B4-BE49-F238E27FC236}">
              <a16:creationId xmlns:a16="http://schemas.microsoft.com/office/drawing/2014/main" id="{00000000-0008-0000-0300-0000E9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0" name="TextBox 489">
          <a:extLst>
            <a:ext uri="{FF2B5EF4-FFF2-40B4-BE49-F238E27FC236}">
              <a16:creationId xmlns:a16="http://schemas.microsoft.com/office/drawing/2014/main" id="{00000000-0008-0000-0300-0000EA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1" name="TextBox 490">
          <a:extLst>
            <a:ext uri="{FF2B5EF4-FFF2-40B4-BE49-F238E27FC236}">
              <a16:creationId xmlns:a16="http://schemas.microsoft.com/office/drawing/2014/main" id="{00000000-0008-0000-0300-0000EB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2" name="TextBox 491">
          <a:extLst>
            <a:ext uri="{FF2B5EF4-FFF2-40B4-BE49-F238E27FC236}">
              <a16:creationId xmlns:a16="http://schemas.microsoft.com/office/drawing/2014/main" id="{00000000-0008-0000-0300-0000EC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3" name="TextBox 492">
          <a:extLst>
            <a:ext uri="{FF2B5EF4-FFF2-40B4-BE49-F238E27FC236}">
              <a16:creationId xmlns:a16="http://schemas.microsoft.com/office/drawing/2014/main" id="{00000000-0008-0000-0300-0000ED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4" name="TextBox 493">
          <a:extLst>
            <a:ext uri="{FF2B5EF4-FFF2-40B4-BE49-F238E27FC236}">
              <a16:creationId xmlns:a16="http://schemas.microsoft.com/office/drawing/2014/main" id="{00000000-0008-0000-0300-0000EE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5" name="TextBox 494">
          <a:extLst>
            <a:ext uri="{FF2B5EF4-FFF2-40B4-BE49-F238E27FC236}">
              <a16:creationId xmlns:a16="http://schemas.microsoft.com/office/drawing/2014/main" id="{00000000-0008-0000-0300-0000EF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6" name="TextBox 495">
          <a:extLst>
            <a:ext uri="{FF2B5EF4-FFF2-40B4-BE49-F238E27FC236}">
              <a16:creationId xmlns:a16="http://schemas.microsoft.com/office/drawing/2014/main" id="{00000000-0008-0000-0300-0000F0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7" name="TextBox 496">
          <a:extLst>
            <a:ext uri="{FF2B5EF4-FFF2-40B4-BE49-F238E27FC236}">
              <a16:creationId xmlns:a16="http://schemas.microsoft.com/office/drawing/2014/main" id="{00000000-0008-0000-0300-0000F1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8" name="TextBox 497">
          <a:extLst>
            <a:ext uri="{FF2B5EF4-FFF2-40B4-BE49-F238E27FC236}">
              <a16:creationId xmlns:a16="http://schemas.microsoft.com/office/drawing/2014/main" id="{00000000-0008-0000-0300-0000F2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499" name="TextBox 498">
          <a:extLst>
            <a:ext uri="{FF2B5EF4-FFF2-40B4-BE49-F238E27FC236}">
              <a16:creationId xmlns:a16="http://schemas.microsoft.com/office/drawing/2014/main" id="{00000000-0008-0000-0300-0000F3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0" name="TextBox 499">
          <a:extLst>
            <a:ext uri="{FF2B5EF4-FFF2-40B4-BE49-F238E27FC236}">
              <a16:creationId xmlns:a16="http://schemas.microsoft.com/office/drawing/2014/main" id="{00000000-0008-0000-0300-0000F4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1" name="TextBox 500">
          <a:extLst>
            <a:ext uri="{FF2B5EF4-FFF2-40B4-BE49-F238E27FC236}">
              <a16:creationId xmlns:a16="http://schemas.microsoft.com/office/drawing/2014/main" id="{00000000-0008-0000-0300-0000F5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2" name="TextBox 501">
          <a:extLst>
            <a:ext uri="{FF2B5EF4-FFF2-40B4-BE49-F238E27FC236}">
              <a16:creationId xmlns:a16="http://schemas.microsoft.com/office/drawing/2014/main" id="{00000000-0008-0000-0300-0000F6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3" name="TextBox 502">
          <a:extLst>
            <a:ext uri="{FF2B5EF4-FFF2-40B4-BE49-F238E27FC236}">
              <a16:creationId xmlns:a16="http://schemas.microsoft.com/office/drawing/2014/main" id="{00000000-0008-0000-0300-0000F7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4" name="TextBox 503">
          <a:extLst>
            <a:ext uri="{FF2B5EF4-FFF2-40B4-BE49-F238E27FC236}">
              <a16:creationId xmlns:a16="http://schemas.microsoft.com/office/drawing/2014/main" id="{00000000-0008-0000-0300-0000F8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5" name="TextBox 504">
          <a:extLst>
            <a:ext uri="{FF2B5EF4-FFF2-40B4-BE49-F238E27FC236}">
              <a16:creationId xmlns:a16="http://schemas.microsoft.com/office/drawing/2014/main" id="{00000000-0008-0000-0300-0000F9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6" name="TextBox 505">
          <a:extLst>
            <a:ext uri="{FF2B5EF4-FFF2-40B4-BE49-F238E27FC236}">
              <a16:creationId xmlns:a16="http://schemas.microsoft.com/office/drawing/2014/main" id="{00000000-0008-0000-0300-0000FA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7" name="TextBox 506">
          <a:extLst>
            <a:ext uri="{FF2B5EF4-FFF2-40B4-BE49-F238E27FC236}">
              <a16:creationId xmlns:a16="http://schemas.microsoft.com/office/drawing/2014/main" id="{00000000-0008-0000-0300-0000FB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8" name="TextBox 507">
          <a:extLst>
            <a:ext uri="{FF2B5EF4-FFF2-40B4-BE49-F238E27FC236}">
              <a16:creationId xmlns:a16="http://schemas.microsoft.com/office/drawing/2014/main" id="{00000000-0008-0000-0300-0000FC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09" name="TextBox 508">
          <a:extLst>
            <a:ext uri="{FF2B5EF4-FFF2-40B4-BE49-F238E27FC236}">
              <a16:creationId xmlns:a16="http://schemas.microsoft.com/office/drawing/2014/main" id="{00000000-0008-0000-0300-0000FD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0" name="TextBox 509">
          <a:extLst>
            <a:ext uri="{FF2B5EF4-FFF2-40B4-BE49-F238E27FC236}">
              <a16:creationId xmlns:a16="http://schemas.microsoft.com/office/drawing/2014/main" id="{00000000-0008-0000-0300-0000FE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1" name="TextBox 510">
          <a:extLst>
            <a:ext uri="{FF2B5EF4-FFF2-40B4-BE49-F238E27FC236}">
              <a16:creationId xmlns:a16="http://schemas.microsoft.com/office/drawing/2014/main" id="{00000000-0008-0000-0300-0000FF01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2" name="TextBox 511">
          <a:extLst>
            <a:ext uri="{FF2B5EF4-FFF2-40B4-BE49-F238E27FC236}">
              <a16:creationId xmlns:a16="http://schemas.microsoft.com/office/drawing/2014/main" id="{00000000-0008-0000-0300-000000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3" name="TextBox 512">
          <a:extLst>
            <a:ext uri="{FF2B5EF4-FFF2-40B4-BE49-F238E27FC236}">
              <a16:creationId xmlns:a16="http://schemas.microsoft.com/office/drawing/2014/main" id="{00000000-0008-0000-0300-000001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4" name="TextBox 513">
          <a:extLst>
            <a:ext uri="{FF2B5EF4-FFF2-40B4-BE49-F238E27FC236}">
              <a16:creationId xmlns:a16="http://schemas.microsoft.com/office/drawing/2014/main" id="{00000000-0008-0000-0300-000002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5" name="TextBox 514">
          <a:extLst>
            <a:ext uri="{FF2B5EF4-FFF2-40B4-BE49-F238E27FC236}">
              <a16:creationId xmlns:a16="http://schemas.microsoft.com/office/drawing/2014/main" id="{00000000-0008-0000-0300-000003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6" name="TextBox 515">
          <a:extLst>
            <a:ext uri="{FF2B5EF4-FFF2-40B4-BE49-F238E27FC236}">
              <a16:creationId xmlns:a16="http://schemas.microsoft.com/office/drawing/2014/main" id="{00000000-0008-0000-0300-000004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7" name="TextBox 516">
          <a:extLst>
            <a:ext uri="{FF2B5EF4-FFF2-40B4-BE49-F238E27FC236}">
              <a16:creationId xmlns:a16="http://schemas.microsoft.com/office/drawing/2014/main" id="{00000000-0008-0000-0300-000005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8" name="TextBox 517">
          <a:extLst>
            <a:ext uri="{FF2B5EF4-FFF2-40B4-BE49-F238E27FC236}">
              <a16:creationId xmlns:a16="http://schemas.microsoft.com/office/drawing/2014/main" id="{00000000-0008-0000-0300-000006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19" name="TextBox 518">
          <a:extLst>
            <a:ext uri="{FF2B5EF4-FFF2-40B4-BE49-F238E27FC236}">
              <a16:creationId xmlns:a16="http://schemas.microsoft.com/office/drawing/2014/main" id="{00000000-0008-0000-0300-000007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20" name="TextBox 519">
          <a:extLst>
            <a:ext uri="{FF2B5EF4-FFF2-40B4-BE49-F238E27FC236}">
              <a16:creationId xmlns:a16="http://schemas.microsoft.com/office/drawing/2014/main" id="{00000000-0008-0000-0300-000008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21" name="TextBox 520">
          <a:extLst>
            <a:ext uri="{FF2B5EF4-FFF2-40B4-BE49-F238E27FC236}">
              <a16:creationId xmlns:a16="http://schemas.microsoft.com/office/drawing/2014/main" id="{00000000-0008-0000-0300-000009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22" name="TextBox 521">
          <a:extLst>
            <a:ext uri="{FF2B5EF4-FFF2-40B4-BE49-F238E27FC236}">
              <a16:creationId xmlns:a16="http://schemas.microsoft.com/office/drawing/2014/main" id="{00000000-0008-0000-0300-00000A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23" name="TextBox 522">
          <a:extLst>
            <a:ext uri="{FF2B5EF4-FFF2-40B4-BE49-F238E27FC236}">
              <a16:creationId xmlns:a16="http://schemas.microsoft.com/office/drawing/2014/main" id="{00000000-0008-0000-0300-00000B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24" name="TextBox 523">
          <a:extLst>
            <a:ext uri="{FF2B5EF4-FFF2-40B4-BE49-F238E27FC236}">
              <a16:creationId xmlns:a16="http://schemas.microsoft.com/office/drawing/2014/main" id="{00000000-0008-0000-0300-00000C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25" name="TextBox 524">
          <a:extLst>
            <a:ext uri="{FF2B5EF4-FFF2-40B4-BE49-F238E27FC236}">
              <a16:creationId xmlns:a16="http://schemas.microsoft.com/office/drawing/2014/main" id="{00000000-0008-0000-0300-00000D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63</xdr:row>
      <xdr:rowOff>0</xdr:rowOff>
    </xdr:from>
    <xdr:ext cx="184731" cy="264560"/>
    <xdr:sp macro="" textlink="">
      <xdr:nvSpPr>
        <xdr:cNvPr id="526" name="TextBox 525">
          <a:extLst>
            <a:ext uri="{FF2B5EF4-FFF2-40B4-BE49-F238E27FC236}">
              <a16:creationId xmlns:a16="http://schemas.microsoft.com/office/drawing/2014/main" id="{00000000-0008-0000-0300-00000E020000}"/>
            </a:ext>
          </a:extLst>
        </xdr:cNvPr>
        <xdr:cNvSpPr txBox="1"/>
      </xdr:nvSpPr>
      <xdr:spPr>
        <a:xfrm>
          <a:off x="8336280" y="8938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4</xdr:col>
          <xdr:colOff>304800</xdr:colOff>
          <xdr:row>18</xdr:row>
          <xdr:rowOff>289560</xdr:rowOff>
        </xdr:from>
        <xdr:to>
          <xdr:col>4</xdr:col>
          <xdr:colOff>594360</xdr:colOff>
          <xdr:row>18</xdr:row>
          <xdr:rowOff>533400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18</xdr:row>
          <xdr:rowOff>289560</xdr:rowOff>
        </xdr:from>
        <xdr:to>
          <xdr:col>5</xdr:col>
          <xdr:colOff>617220</xdr:colOff>
          <xdr:row>18</xdr:row>
          <xdr:rowOff>533400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18</xdr:row>
          <xdr:rowOff>99060</xdr:rowOff>
        </xdr:from>
        <xdr:to>
          <xdr:col>7</xdr:col>
          <xdr:colOff>426720</xdr:colOff>
          <xdr:row>19</xdr:row>
          <xdr:rowOff>0</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45</xdr:row>
          <xdr:rowOff>0</xdr:rowOff>
        </xdr:from>
        <xdr:to>
          <xdr:col>7</xdr:col>
          <xdr:colOff>426720</xdr:colOff>
          <xdr:row>46</xdr:row>
          <xdr:rowOff>45720</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45</xdr:row>
          <xdr:rowOff>0</xdr:rowOff>
        </xdr:from>
        <xdr:to>
          <xdr:col>7</xdr:col>
          <xdr:colOff>426720</xdr:colOff>
          <xdr:row>46</xdr:row>
          <xdr:rowOff>45720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45</xdr:row>
          <xdr:rowOff>0</xdr:rowOff>
        </xdr:from>
        <xdr:to>
          <xdr:col>7</xdr:col>
          <xdr:colOff>426720</xdr:colOff>
          <xdr:row>46</xdr:row>
          <xdr:rowOff>45720</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45</xdr:row>
          <xdr:rowOff>0</xdr:rowOff>
        </xdr:from>
        <xdr:to>
          <xdr:col>7</xdr:col>
          <xdr:colOff>434340</xdr:colOff>
          <xdr:row>46</xdr:row>
          <xdr:rowOff>45720</xdr:rowOff>
        </xdr:to>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17</xdr:row>
          <xdr:rowOff>0</xdr:rowOff>
        </xdr:from>
        <xdr:to>
          <xdr:col>7</xdr:col>
          <xdr:colOff>434340</xdr:colOff>
          <xdr:row>18</xdr:row>
          <xdr:rowOff>68580</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45</xdr:row>
          <xdr:rowOff>0</xdr:rowOff>
        </xdr:from>
        <xdr:to>
          <xdr:col>8</xdr:col>
          <xdr:colOff>220980</xdr:colOff>
          <xdr:row>46</xdr:row>
          <xdr:rowOff>45720</xdr:rowOff>
        </xdr:to>
        <xdr:sp macro="" textlink="">
          <xdr:nvSpPr>
            <xdr:cNvPr id="2057" name="Group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45</xdr:row>
          <xdr:rowOff>0</xdr:rowOff>
        </xdr:from>
        <xdr:to>
          <xdr:col>7</xdr:col>
          <xdr:colOff>426720</xdr:colOff>
          <xdr:row>46</xdr:row>
          <xdr:rowOff>45720</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45</xdr:row>
          <xdr:rowOff>0</xdr:rowOff>
        </xdr:from>
        <xdr:to>
          <xdr:col>8</xdr:col>
          <xdr:colOff>220980</xdr:colOff>
          <xdr:row>46</xdr:row>
          <xdr:rowOff>45720</xdr:rowOff>
        </xdr:to>
        <xdr:sp macro="" textlink="">
          <xdr:nvSpPr>
            <xdr:cNvPr id="2059" name="Group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8</xdr:row>
          <xdr:rowOff>289560</xdr:rowOff>
        </xdr:from>
        <xdr:to>
          <xdr:col>3</xdr:col>
          <xdr:colOff>594360</xdr:colOff>
          <xdr:row>8</xdr:row>
          <xdr:rowOff>525780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289560</xdr:rowOff>
        </xdr:from>
        <xdr:to>
          <xdr:col>4</xdr:col>
          <xdr:colOff>594360</xdr:colOff>
          <xdr:row>8</xdr:row>
          <xdr:rowOff>556260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8</xdr:row>
          <xdr:rowOff>289560</xdr:rowOff>
        </xdr:from>
        <xdr:to>
          <xdr:col>5</xdr:col>
          <xdr:colOff>617220</xdr:colOff>
          <xdr:row>8</xdr:row>
          <xdr:rowOff>556260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8</xdr:row>
          <xdr:rowOff>289560</xdr:rowOff>
        </xdr:from>
        <xdr:to>
          <xdr:col>6</xdr:col>
          <xdr:colOff>579120</xdr:colOff>
          <xdr:row>8</xdr:row>
          <xdr:rowOff>556260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8</xdr:row>
          <xdr:rowOff>99060</xdr:rowOff>
        </xdr:from>
        <xdr:to>
          <xdr:col>7</xdr:col>
          <xdr:colOff>449580</xdr:colOff>
          <xdr:row>9</xdr:row>
          <xdr:rowOff>0</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45</xdr:row>
          <xdr:rowOff>0</xdr:rowOff>
        </xdr:from>
        <xdr:to>
          <xdr:col>7</xdr:col>
          <xdr:colOff>449580</xdr:colOff>
          <xdr:row>46</xdr:row>
          <xdr:rowOff>45720</xdr:rowOff>
        </xdr:to>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37</xdr:row>
          <xdr:rowOff>0</xdr:rowOff>
        </xdr:from>
        <xdr:to>
          <xdr:col>7</xdr:col>
          <xdr:colOff>441960</xdr:colOff>
          <xdr:row>38</xdr:row>
          <xdr:rowOff>68580</xdr:rowOff>
        </xdr:to>
        <xdr:sp macro="" textlink="">
          <xdr:nvSpPr>
            <xdr:cNvPr id="2068" name="Group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37</xdr:row>
          <xdr:rowOff>0</xdr:rowOff>
        </xdr:from>
        <xdr:to>
          <xdr:col>7</xdr:col>
          <xdr:colOff>449580</xdr:colOff>
          <xdr:row>38</xdr:row>
          <xdr:rowOff>68580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289560</xdr:rowOff>
        </xdr:from>
        <xdr:to>
          <xdr:col>4</xdr:col>
          <xdr:colOff>594360</xdr:colOff>
          <xdr:row>42</xdr:row>
          <xdr:rowOff>556260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42</xdr:row>
          <xdr:rowOff>289560</xdr:rowOff>
        </xdr:from>
        <xdr:to>
          <xdr:col>5</xdr:col>
          <xdr:colOff>617220</xdr:colOff>
          <xdr:row>42</xdr:row>
          <xdr:rowOff>556260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42</xdr:row>
          <xdr:rowOff>99060</xdr:rowOff>
        </xdr:from>
        <xdr:to>
          <xdr:col>7</xdr:col>
          <xdr:colOff>441960</xdr:colOff>
          <xdr:row>43</xdr:row>
          <xdr:rowOff>0</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41</xdr:row>
          <xdr:rowOff>0</xdr:rowOff>
        </xdr:from>
        <xdr:to>
          <xdr:col>7</xdr:col>
          <xdr:colOff>449580</xdr:colOff>
          <xdr:row>42</xdr:row>
          <xdr:rowOff>68580</xdr:rowOff>
        </xdr:to>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2074" name="Group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449580</xdr:colOff>
          <xdr:row>44</xdr:row>
          <xdr:rowOff>68580</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2078" name="Group Box 30" hidden="1">
              <a:extLst>
                <a:ext uri="{63B3BB69-23CF-44E3-9099-C40C66FF867C}">
                  <a14:compatExt spid="_x0000_s2078"/>
                </a:ext>
                <a:ext uri="{FF2B5EF4-FFF2-40B4-BE49-F238E27FC236}">
                  <a16:creationId xmlns:a16="http://schemas.microsoft.com/office/drawing/2014/main" id="{00000000-0008-0000-0300-00001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449580</xdr:colOff>
          <xdr:row>44</xdr:row>
          <xdr:rowOff>68580</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45</xdr:row>
          <xdr:rowOff>0</xdr:rowOff>
        </xdr:from>
        <xdr:to>
          <xdr:col>7</xdr:col>
          <xdr:colOff>441960</xdr:colOff>
          <xdr:row>46</xdr:row>
          <xdr:rowOff>45720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3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0</xdr:rowOff>
        </xdr:from>
        <xdr:to>
          <xdr:col>7</xdr:col>
          <xdr:colOff>449580</xdr:colOff>
          <xdr:row>22</xdr:row>
          <xdr:rowOff>68580</xdr:rowOff>
        </xdr:to>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22</xdr:row>
          <xdr:rowOff>289560</xdr:rowOff>
        </xdr:from>
        <xdr:to>
          <xdr:col>3</xdr:col>
          <xdr:colOff>594360</xdr:colOff>
          <xdr:row>22</xdr:row>
          <xdr:rowOff>525780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300-000022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22</xdr:row>
          <xdr:rowOff>289560</xdr:rowOff>
        </xdr:from>
        <xdr:to>
          <xdr:col>4</xdr:col>
          <xdr:colOff>594360</xdr:colOff>
          <xdr:row>22</xdr:row>
          <xdr:rowOff>556260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300-000023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22</xdr:row>
          <xdr:rowOff>289560</xdr:rowOff>
        </xdr:from>
        <xdr:to>
          <xdr:col>5</xdr:col>
          <xdr:colOff>617220</xdr:colOff>
          <xdr:row>22</xdr:row>
          <xdr:rowOff>556260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300-000024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22</xdr:row>
          <xdr:rowOff>289560</xdr:rowOff>
        </xdr:from>
        <xdr:to>
          <xdr:col>6</xdr:col>
          <xdr:colOff>579120</xdr:colOff>
          <xdr:row>22</xdr:row>
          <xdr:rowOff>556260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300-000025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22</xdr:row>
          <xdr:rowOff>99060</xdr:rowOff>
        </xdr:from>
        <xdr:to>
          <xdr:col>7</xdr:col>
          <xdr:colOff>449580</xdr:colOff>
          <xdr:row>23</xdr:row>
          <xdr:rowOff>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3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16</xdr:row>
          <xdr:rowOff>289560</xdr:rowOff>
        </xdr:from>
        <xdr:to>
          <xdr:col>4</xdr:col>
          <xdr:colOff>594360</xdr:colOff>
          <xdr:row>16</xdr:row>
          <xdr:rowOff>556260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300-000027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16</xdr:row>
          <xdr:rowOff>289560</xdr:rowOff>
        </xdr:from>
        <xdr:to>
          <xdr:col>5</xdr:col>
          <xdr:colOff>617220</xdr:colOff>
          <xdr:row>16</xdr:row>
          <xdr:rowOff>556260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300-0000280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16</xdr:row>
          <xdr:rowOff>99060</xdr:rowOff>
        </xdr:from>
        <xdr:to>
          <xdr:col>7</xdr:col>
          <xdr:colOff>441960</xdr:colOff>
          <xdr:row>17</xdr:row>
          <xdr:rowOff>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3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15</xdr:row>
          <xdr:rowOff>0</xdr:rowOff>
        </xdr:from>
        <xdr:to>
          <xdr:col>7</xdr:col>
          <xdr:colOff>449580</xdr:colOff>
          <xdr:row>16</xdr:row>
          <xdr:rowOff>68580</xdr:rowOff>
        </xdr:to>
        <xdr:sp macro="" textlink="">
          <xdr:nvSpPr>
            <xdr:cNvPr id="2090" name="Group Box 42" hidden="1">
              <a:extLst>
                <a:ext uri="{63B3BB69-23CF-44E3-9099-C40C66FF867C}">
                  <a14:compatExt spid="_x0000_s2090"/>
                </a:ext>
                <a:ext uri="{FF2B5EF4-FFF2-40B4-BE49-F238E27FC236}">
                  <a16:creationId xmlns:a16="http://schemas.microsoft.com/office/drawing/2014/main" id="{00000000-0008-0000-0300-00002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449580</xdr:colOff>
          <xdr:row>44</xdr:row>
          <xdr:rowOff>68580</xdr:rowOff>
        </xdr:to>
        <xdr:sp macro="" textlink="">
          <xdr:nvSpPr>
            <xdr:cNvPr id="2091" name="Group Box 43" hidden="1">
              <a:extLst>
                <a:ext uri="{63B3BB69-23CF-44E3-9099-C40C66FF867C}">
                  <a14:compatExt spid="_x0000_s2091"/>
                </a:ext>
                <a:ext uri="{FF2B5EF4-FFF2-40B4-BE49-F238E27FC236}">
                  <a16:creationId xmlns:a16="http://schemas.microsoft.com/office/drawing/2014/main" id="{00000000-0008-0000-0300-00002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449580</xdr:colOff>
          <xdr:row>44</xdr:row>
          <xdr:rowOff>68580</xdr:rowOff>
        </xdr:to>
        <xdr:sp macro="" textlink="">
          <xdr:nvSpPr>
            <xdr:cNvPr id="2096" name="Group Box 48" hidden="1">
              <a:extLst>
                <a:ext uri="{63B3BB69-23CF-44E3-9099-C40C66FF867C}">
                  <a14:compatExt spid="_x0000_s2096"/>
                </a:ext>
                <a:ext uri="{FF2B5EF4-FFF2-40B4-BE49-F238E27FC236}">
                  <a16:creationId xmlns:a16="http://schemas.microsoft.com/office/drawing/2014/main" id="{00000000-0008-0000-0300-00003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2099" name="Group Box 51" hidden="1">
              <a:extLst>
                <a:ext uri="{63B3BB69-23CF-44E3-9099-C40C66FF867C}">
                  <a14:compatExt spid="_x0000_s2099"/>
                </a:ext>
                <a:ext uri="{FF2B5EF4-FFF2-40B4-BE49-F238E27FC236}">
                  <a16:creationId xmlns:a16="http://schemas.microsoft.com/office/drawing/2014/main" id="{00000000-0008-0000-0300-00003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449580</xdr:colOff>
          <xdr:row>44</xdr:row>
          <xdr:rowOff>68580</xdr:rowOff>
        </xdr:to>
        <xdr:sp macro="" textlink="">
          <xdr:nvSpPr>
            <xdr:cNvPr id="2100" name="Group Box 52" hidden="1">
              <a:extLst>
                <a:ext uri="{63B3BB69-23CF-44E3-9099-C40C66FF867C}">
                  <a14:compatExt spid="_x0000_s2100"/>
                </a:ext>
                <a:ext uri="{FF2B5EF4-FFF2-40B4-BE49-F238E27FC236}">
                  <a16:creationId xmlns:a16="http://schemas.microsoft.com/office/drawing/2014/main" id="{00000000-0008-0000-0300-00003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15</xdr:row>
          <xdr:rowOff>0</xdr:rowOff>
        </xdr:from>
        <xdr:to>
          <xdr:col>7</xdr:col>
          <xdr:colOff>441960</xdr:colOff>
          <xdr:row>16</xdr:row>
          <xdr:rowOff>68580</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3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15</xdr:row>
          <xdr:rowOff>0</xdr:rowOff>
        </xdr:from>
        <xdr:to>
          <xdr:col>7</xdr:col>
          <xdr:colOff>449580</xdr:colOff>
          <xdr:row>16</xdr:row>
          <xdr:rowOff>68580</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3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15</xdr:row>
          <xdr:rowOff>0</xdr:rowOff>
        </xdr:from>
        <xdr:to>
          <xdr:col>7</xdr:col>
          <xdr:colOff>441960</xdr:colOff>
          <xdr:row>16</xdr:row>
          <xdr:rowOff>68580</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3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15</xdr:row>
          <xdr:rowOff>0</xdr:rowOff>
        </xdr:from>
        <xdr:to>
          <xdr:col>7</xdr:col>
          <xdr:colOff>449580</xdr:colOff>
          <xdr:row>16</xdr:row>
          <xdr:rowOff>68580</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oneCellAnchor>
    <xdr:from>
      <xdr:col>5</xdr:col>
      <xdr:colOff>0</xdr:colOff>
      <xdr:row>47</xdr:row>
      <xdr:rowOff>0</xdr:rowOff>
    </xdr:from>
    <xdr:ext cx="184731" cy="264560"/>
    <xdr:sp macro="" textlink="">
      <xdr:nvSpPr>
        <xdr:cNvPr id="2048" name="TextBox 2047">
          <a:extLst>
            <a:ext uri="{FF2B5EF4-FFF2-40B4-BE49-F238E27FC236}">
              <a16:creationId xmlns:a16="http://schemas.microsoft.com/office/drawing/2014/main" id="{00000000-0008-0000-0300-000000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09" name="TextBox 2108">
          <a:extLst>
            <a:ext uri="{FF2B5EF4-FFF2-40B4-BE49-F238E27FC236}">
              <a16:creationId xmlns:a16="http://schemas.microsoft.com/office/drawing/2014/main" id="{00000000-0008-0000-0300-00003D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0" name="TextBox 2109">
          <a:extLst>
            <a:ext uri="{FF2B5EF4-FFF2-40B4-BE49-F238E27FC236}">
              <a16:creationId xmlns:a16="http://schemas.microsoft.com/office/drawing/2014/main" id="{00000000-0008-0000-0300-00003E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1" name="TextBox 2110">
          <a:extLst>
            <a:ext uri="{FF2B5EF4-FFF2-40B4-BE49-F238E27FC236}">
              <a16:creationId xmlns:a16="http://schemas.microsoft.com/office/drawing/2014/main" id="{00000000-0008-0000-0300-00003F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27" name="TextBox 526">
          <a:extLst>
            <a:ext uri="{FF2B5EF4-FFF2-40B4-BE49-F238E27FC236}">
              <a16:creationId xmlns:a16="http://schemas.microsoft.com/office/drawing/2014/main" id="{00000000-0008-0000-0300-00000F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28" name="TextBox 527">
          <a:extLst>
            <a:ext uri="{FF2B5EF4-FFF2-40B4-BE49-F238E27FC236}">
              <a16:creationId xmlns:a16="http://schemas.microsoft.com/office/drawing/2014/main" id="{00000000-0008-0000-0300-000010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29" name="TextBox 528">
          <a:extLst>
            <a:ext uri="{FF2B5EF4-FFF2-40B4-BE49-F238E27FC236}">
              <a16:creationId xmlns:a16="http://schemas.microsoft.com/office/drawing/2014/main" id="{00000000-0008-0000-0300-000011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0" name="TextBox 529">
          <a:extLst>
            <a:ext uri="{FF2B5EF4-FFF2-40B4-BE49-F238E27FC236}">
              <a16:creationId xmlns:a16="http://schemas.microsoft.com/office/drawing/2014/main" id="{00000000-0008-0000-0300-000012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1" name="TextBox 530">
          <a:extLst>
            <a:ext uri="{FF2B5EF4-FFF2-40B4-BE49-F238E27FC236}">
              <a16:creationId xmlns:a16="http://schemas.microsoft.com/office/drawing/2014/main" id="{00000000-0008-0000-0300-000013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2" name="TextBox 531">
          <a:extLst>
            <a:ext uri="{FF2B5EF4-FFF2-40B4-BE49-F238E27FC236}">
              <a16:creationId xmlns:a16="http://schemas.microsoft.com/office/drawing/2014/main" id="{00000000-0008-0000-0300-000014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3" name="TextBox 532">
          <a:extLst>
            <a:ext uri="{FF2B5EF4-FFF2-40B4-BE49-F238E27FC236}">
              <a16:creationId xmlns:a16="http://schemas.microsoft.com/office/drawing/2014/main" id="{00000000-0008-0000-0300-000015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4" name="TextBox 533">
          <a:extLst>
            <a:ext uri="{FF2B5EF4-FFF2-40B4-BE49-F238E27FC236}">
              <a16:creationId xmlns:a16="http://schemas.microsoft.com/office/drawing/2014/main" id="{00000000-0008-0000-0300-000016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5" name="TextBox 534">
          <a:extLst>
            <a:ext uri="{FF2B5EF4-FFF2-40B4-BE49-F238E27FC236}">
              <a16:creationId xmlns:a16="http://schemas.microsoft.com/office/drawing/2014/main" id="{00000000-0008-0000-0300-000017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6" name="TextBox 535">
          <a:extLst>
            <a:ext uri="{FF2B5EF4-FFF2-40B4-BE49-F238E27FC236}">
              <a16:creationId xmlns:a16="http://schemas.microsoft.com/office/drawing/2014/main" id="{00000000-0008-0000-0300-000018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7" name="TextBox 536">
          <a:extLst>
            <a:ext uri="{FF2B5EF4-FFF2-40B4-BE49-F238E27FC236}">
              <a16:creationId xmlns:a16="http://schemas.microsoft.com/office/drawing/2014/main" id="{00000000-0008-0000-0300-000019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8" name="TextBox 537">
          <a:extLst>
            <a:ext uri="{FF2B5EF4-FFF2-40B4-BE49-F238E27FC236}">
              <a16:creationId xmlns:a16="http://schemas.microsoft.com/office/drawing/2014/main" id="{00000000-0008-0000-0300-00001A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39" name="TextBox 538">
          <a:extLst>
            <a:ext uri="{FF2B5EF4-FFF2-40B4-BE49-F238E27FC236}">
              <a16:creationId xmlns:a16="http://schemas.microsoft.com/office/drawing/2014/main" id="{00000000-0008-0000-0300-00001B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40" name="TextBox 539">
          <a:extLst>
            <a:ext uri="{FF2B5EF4-FFF2-40B4-BE49-F238E27FC236}">
              <a16:creationId xmlns:a16="http://schemas.microsoft.com/office/drawing/2014/main" id="{00000000-0008-0000-0300-00001C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41" name="TextBox 540">
          <a:extLst>
            <a:ext uri="{FF2B5EF4-FFF2-40B4-BE49-F238E27FC236}">
              <a16:creationId xmlns:a16="http://schemas.microsoft.com/office/drawing/2014/main" id="{00000000-0008-0000-0300-00001D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42" name="TextBox 541">
          <a:extLst>
            <a:ext uri="{FF2B5EF4-FFF2-40B4-BE49-F238E27FC236}">
              <a16:creationId xmlns:a16="http://schemas.microsoft.com/office/drawing/2014/main" id="{00000000-0008-0000-0300-00001E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543" name="TextBox 542">
          <a:extLst>
            <a:ext uri="{FF2B5EF4-FFF2-40B4-BE49-F238E27FC236}">
              <a16:creationId xmlns:a16="http://schemas.microsoft.com/office/drawing/2014/main" id="{00000000-0008-0000-0300-00001F02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2" name="TextBox 2111">
          <a:extLst>
            <a:ext uri="{FF2B5EF4-FFF2-40B4-BE49-F238E27FC236}">
              <a16:creationId xmlns:a16="http://schemas.microsoft.com/office/drawing/2014/main" id="{00000000-0008-0000-0300-000040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3" name="TextBox 2112">
          <a:extLst>
            <a:ext uri="{FF2B5EF4-FFF2-40B4-BE49-F238E27FC236}">
              <a16:creationId xmlns:a16="http://schemas.microsoft.com/office/drawing/2014/main" id="{00000000-0008-0000-0300-000041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4" name="TextBox 2113">
          <a:extLst>
            <a:ext uri="{FF2B5EF4-FFF2-40B4-BE49-F238E27FC236}">
              <a16:creationId xmlns:a16="http://schemas.microsoft.com/office/drawing/2014/main" id="{00000000-0008-0000-0300-000042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5" name="TextBox 2114">
          <a:extLst>
            <a:ext uri="{FF2B5EF4-FFF2-40B4-BE49-F238E27FC236}">
              <a16:creationId xmlns:a16="http://schemas.microsoft.com/office/drawing/2014/main" id="{00000000-0008-0000-0300-000043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6" name="TextBox 2115">
          <a:extLst>
            <a:ext uri="{FF2B5EF4-FFF2-40B4-BE49-F238E27FC236}">
              <a16:creationId xmlns:a16="http://schemas.microsoft.com/office/drawing/2014/main" id="{00000000-0008-0000-0300-000044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7" name="TextBox 2116">
          <a:extLst>
            <a:ext uri="{FF2B5EF4-FFF2-40B4-BE49-F238E27FC236}">
              <a16:creationId xmlns:a16="http://schemas.microsoft.com/office/drawing/2014/main" id="{00000000-0008-0000-0300-000045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8" name="TextBox 2117">
          <a:extLst>
            <a:ext uri="{FF2B5EF4-FFF2-40B4-BE49-F238E27FC236}">
              <a16:creationId xmlns:a16="http://schemas.microsoft.com/office/drawing/2014/main" id="{00000000-0008-0000-0300-000046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19" name="TextBox 2118">
          <a:extLst>
            <a:ext uri="{FF2B5EF4-FFF2-40B4-BE49-F238E27FC236}">
              <a16:creationId xmlns:a16="http://schemas.microsoft.com/office/drawing/2014/main" id="{00000000-0008-0000-0300-000047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0" name="TextBox 2119">
          <a:extLst>
            <a:ext uri="{FF2B5EF4-FFF2-40B4-BE49-F238E27FC236}">
              <a16:creationId xmlns:a16="http://schemas.microsoft.com/office/drawing/2014/main" id="{00000000-0008-0000-0300-000048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1" name="TextBox 2120">
          <a:extLst>
            <a:ext uri="{FF2B5EF4-FFF2-40B4-BE49-F238E27FC236}">
              <a16:creationId xmlns:a16="http://schemas.microsoft.com/office/drawing/2014/main" id="{00000000-0008-0000-0300-000049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2" name="TextBox 2121">
          <a:extLst>
            <a:ext uri="{FF2B5EF4-FFF2-40B4-BE49-F238E27FC236}">
              <a16:creationId xmlns:a16="http://schemas.microsoft.com/office/drawing/2014/main" id="{00000000-0008-0000-0300-00004A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3" name="TextBox 2122">
          <a:extLst>
            <a:ext uri="{FF2B5EF4-FFF2-40B4-BE49-F238E27FC236}">
              <a16:creationId xmlns:a16="http://schemas.microsoft.com/office/drawing/2014/main" id="{00000000-0008-0000-0300-00004B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4" name="TextBox 2123">
          <a:extLst>
            <a:ext uri="{FF2B5EF4-FFF2-40B4-BE49-F238E27FC236}">
              <a16:creationId xmlns:a16="http://schemas.microsoft.com/office/drawing/2014/main" id="{00000000-0008-0000-0300-00004C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5" name="TextBox 2124">
          <a:extLst>
            <a:ext uri="{FF2B5EF4-FFF2-40B4-BE49-F238E27FC236}">
              <a16:creationId xmlns:a16="http://schemas.microsoft.com/office/drawing/2014/main" id="{00000000-0008-0000-0300-00004D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6" name="TextBox 2125">
          <a:extLst>
            <a:ext uri="{FF2B5EF4-FFF2-40B4-BE49-F238E27FC236}">
              <a16:creationId xmlns:a16="http://schemas.microsoft.com/office/drawing/2014/main" id="{00000000-0008-0000-0300-00004E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7" name="TextBox 2126">
          <a:extLst>
            <a:ext uri="{FF2B5EF4-FFF2-40B4-BE49-F238E27FC236}">
              <a16:creationId xmlns:a16="http://schemas.microsoft.com/office/drawing/2014/main" id="{00000000-0008-0000-0300-00004F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8" name="TextBox 2127">
          <a:extLst>
            <a:ext uri="{FF2B5EF4-FFF2-40B4-BE49-F238E27FC236}">
              <a16:creationId xmlns:a16="http://schemas.microsoft.com/office/drawing/2014/main" id="{00000000-0008-0000-0300-000050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29" name="TextBox 2128">
          <a:extLst>
            <a:ext uri="{FF2B5EF4-FFF2-40B4-BE49-F238E27FC236}">
              <a16:creationId xmlns:a16="http://schemas.microsoft.com/office/drawing/2014/main" id="{00000000-0008-0000-0300-000051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0" name="TextBox 2129">
          <a:extLst>
            <a:ext uri="{FF2B5EF4-FFF2-40B4-BE49-F238E27FC236}">
              <a16:creationId xmlns:a16="http://schemas.microsoft.com/office/drawing/2014/main" id="{00000000-0008-0000-0300-000052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1" name="TextBox 2130">
          <a:extLst>
            <a:ext uri="{FF2B5EF4-FFF2-40B4-BE49-F238E27FC236}">
              <a16:creationId xmlns:a16="http://schemas.microsoft.com/office/drawing/2014/main" id="{00000000-0008-0000-0300-000053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2" name="TextBox 2131">
          <a:extLst>
            <a:ext uri="{FF2B5EF4-FFF2-40B4-BE49-F238E27FC236}">
              <a16:creationId xmlns:a16="http://schemas.microsoft.com/office/drawing/2014/main" id="{00000000-0008-0000-0300-000054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3" name="TextBox 2132">
          <a:extLst>
            <a:ext uri="{FF2B5EF4-FFF2-40B4-BE49-F238E27FC236}">
              <a16:creationId xmlns:a16="http://schemas.microsoft.com/office/drawing/2014/main" id="{00000000-0008-0000-0300-000055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4" name="TextBox 2133">
          <a:extLst>
            <a:ext uri="{FF2B5EF4-FFF2-40B4-BE49-F238E27FC236}">
              <a16:creationId xmlns:a16="http://schemas.microsoft.com/office/drawing/2014/main" id="{00000000-0008-0000-0300-000056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5" name="TextBox 2134">
          <a:extLst>
            <a:ext uri="{FF2B5EF4-FFF2-40B4-BE49-F238E27FC236}">
              <a16:creationId xmlns:a16="http://schemas.microsoft.com/office/drawing/2014/main" id="{00000000-0008-0000-0300-000057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6" name="TextBox 2135">
          <a:extLst>
            <a:ext uri="{FF2B5EF4-FFF2-40B4-BE49-F238E27FC236}">
              <a16:creationId xmlns:a16="http://schemas.microsoft.com/office/drawing/2014/main" id="{00000000-0008-0000-0300-000058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7" name="TextBox 2136">
          <a:extLst>
            <a:ext uri="{FF2B5EF4-FFF2-40B4-BE49-F238E27FC236}">
              <a16:creationId xmlns:a16="http://schemas.microsoft.com/office/drawing/2014/main" id="{00000000-0008-0000-0300-000059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8" name="TextBox 2137">
          <a:extLst>
            <a:ext uri="{FF2B5EF4-FFF2-40B4-BE49-F238E27FC236}">
              <a16:creationId xmlns:a16="http://schemas.microsoft.com/office/drawing/2014/main" id="{00000000-0008-0000-0300-00005A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39" name="TextBox 2138">
          <a:extLst>
            <a:ext uri="{FF2B5EF4-FFF2-40B4-BE49-F238E27FC236}">
              <a16:creationId xmlns:a16="http://schemas.microsoft.com/office/drawing/2014/main" id="{00000000-0008-0000-0300-00005B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0" name="TextBox 2139">
          <a:extLst>
            <a:ext uri="{FF2B5EF4-FFF2-40B4-BE49-F238E27FC236}">
              <a16:creationId xmlns:a16="http://schemas.microsoft.com/office/drawing/2014/main" id="{00000000-0008-0000-0300-00005C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1" name="TextBox 2140">
          <a:extLst>
            <a:ext uri="{FF2B5EF4-FFF2-40B4-BE49-F238E27FC236}">
              <a16:creationId xmlns:a16="http://schemas.microsoft.com/office/drawing/2014/main" id="{00000000-0008-0000-0300-00005D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2" name="TextBox 2141">
          <a:extLst>
            <a:ext uri="{FF2B5EF4-FFF2-40B4-BE49-F238E27FC236}">
              <a16:creationId xmlns:a16="http://schemas.microsoft.com/office/drawing/2014/main" id="{00000000-0008-0000-0300-00005E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3" name="TextBox 2142">
          <a:extLst>
            <a:ext uri="{FF2B5EF4-FFF2-40B4-BE49-F238E27FC236}">
              <a16:creationId xmlns:a16="http://schemas.microsoft.com/office/drawing/2014/main" id="{00000000-0008-0000-0300-00005F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4" name="TextBox 2143">
          <a:extLst>
            <a:ext uri="{FF2B5EF4-FFF2-40B4-BE49-F238E27FC236}">
              <a16:creationId xmlns:a16="http://schemas.microsoft.com/office/drawing/2014/main" id="{00000000-0008-0000-0300-000060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5" name="TextBox 2144">
          <a:extLst>
            <a:ext uri="{FF2B5EF4-FFF2-40B4-BE49-F238E27FC236}">
              <a16:creationId xmlns:a16="http://schemas.microsoft.com/office/drawing/2014/main" id="{00000000-0008-0000-0300-000061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6" name="TextBox 2145">
          <a:extLst>
            <a:ext uri="{FF2B5EF4-FFF2-40B4-BE49-F238E27FC236}">
              <a16:creationId xmlns:a16="http://schemas.microsoft.com/office/drawing/2014/main" id="{00000000-0008-0000-0300-000062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7" name="TextBox 2146">
          <a:extLst>
            <a:ext uri="{FF2B5EF4-FFF2-40B4-BE49-F238E27FC236}">
              <a16:creationId xmlns:a16="http://schemas.microsoft.com/office/drawing/2014/main" id="{00000000-0008-0000-0300-000063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8" name="TextBox 2147">
          <a:extLst>
            <a:ext uri="{FF2B5EF4-FFF2-40B4-BE49-F238E27FC236}">
              <a16:creationId xmlns:a16="http://schemas.microsoft.com/office/drawing/2014/main" id="{00000000-0008-0000-0300-000064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49" name="TextBox 2148">
          <a:extLst>
            <a:ext uri="{FF2B5EF4-FFF2-40B4-BE49-F238E27FC236}">
              <a16:creationId xmlns:a16="http://schemas.microsoft.com/office/drawing/2014/main" id="{00000000-0008-0000-0300-000065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0" name="TextBox 2149">
          <a:extLst>
            <a:ext uri="{FF2B5EF4-FFF2-40B4-BE49-F238E27FC236}">
              <a16:creationId xmlns:a16="http://schemas.microsoft.com/office/drawing/2014/main" id="{00000000-0008-0000-0300-000066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1" name="TextBox 2150">
          <a:extLst>
            <a:ext uri="{FF2B5EF4-FFF2-40B4-BE49-F238E27FC236}">
              <a16:creationId xmlns:a16="http://schemas.microsoft.com/office/drawing/2014/main" id="{00000000-0008-0000-0300-000067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2" name="TextBox 2151">
          <a:extLst>
            <a:ext uri="{FF2B5EF4-FFF2-40B4-BE49-F238E27FC236}">
              <a16:creationId xmlns:a16="http://schemas.microsoft.com/office/drawing/2014/main" id="{00000000-0008-0000-0300-000068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3" name="TextBox 2152">
          <a:extLst>
            <a:ext uri="{FF2B5EF4-FFF2-40B4-BE49-F238E27FC236}">
              <a16:creationId xmlns:a16="http://schemas.microsoft.com/office/drawing/2014/main" id="{00000000-0008-0000-0300-000069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4" name="TextBox 2153">
          <a:extLst>
            <a:ext uri="{FF2B5EF4-FFF2-40B4-BE49-F238E27FC236}">
              <a16:creationId xmlns:a16="http://schemas.microsoft.com/office/drawing/2014/main" id="{00000000-0008-0000-0300-00006A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5" name="TextBox 2154">
          <a:extLst>
            <a:ext uri="{FF2B5EF4-FFF2-40B4-BE49-F238E27FC236}">
              <a16:creationId xmlns:a16="http://schemas.microsoft.com/office/drawing/2014/main" id="{00000000-0008-0000-0300-00006B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6" name="TextBox 2155">
          <a:extLst>
            <a:ext uri="{FF2B5EF4-FFF2-40B4-BE49-F238E27FC236}">
              <a16:creationId xmlns:a16="http://schemas.microsoft.com/office/drawing/2014/main" id="{00000000-0008-0000-0300-00006C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7" name="TextBox 2156">
          <a:extLst>
            <a:ext uri="{FF2B5EF4-FFF2-40B4-BE49-F238E27FC236}">
              <a16:creationId xmlns:a16="http://schemas.microsoft.com/office/drawing/2014/main" id="{00000000-0008-0000-0300-00006D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8" name="TextBox 2157">
          <a:extLst>
            <a:ext uri="{FF2B5EF4-FFF2-40B4-BE49-F238E27FC236}">
              <a16:creationId xmlns:a16="http://schemas.microsoft.com/office/drawing/2014/main" id="{00000000-0008-0000-0300-00006E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59" name="TextBox 2158">
          <a:extLst>
            <a:ext uri="{FF2B5EF4-FFF2-40B4-BE49-F238E27FC236}">
              <a16:creationId xmlns:a16="http://schemas.microsoft.com/office/drawing/2014/main" id="{00000000-0008-0000-0300-00006F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0" name="TextBox 2159">
          <a:extLst>
            <a:ext uri="{FF2B5EF4-FFF2-40B4-BE49-F238E27FC236}">
              <a16:creationId xmlns:a16="http://schemas.microsoft.com/office/drawing/2014/main" id="{00000000-0008-0000-0300-000070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1" name="TextBox 2160">
          <a:extLst>
            <a:ext uri="{FF2B5EF4-FFF2-40B4-BE49-F238E27FC236}">
              <a16:creationId xmlns:a16="http://schemas.microsoft.com/office/drawing/2014/main" id="{00000000-0008-0000-0300-000071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2" name="TextBox 2161">
          <a:extLst>
            <a:ext uri="{FF2B5EF4-FFF2-40B4-BE49-F238E27FC236}">
              <a16:creationId xmlns:a16="http://schemas.microsoft.com/office/drawing/2014/main" id="{00000000-0008-0000-0300-000072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3" name="TextBox 2162">
          <a:extLst>
            <a:ext uri="{FF2B5EF4-FFF2-40B4-BE49-F238E27FC236}">
              <a16:creationId xmlns:a16="http://schemas.microsoft.com/office/drawing/2014/main" id="{00000000-0008-0000-0300-000073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4" name="TextBox 2163">
          <a:extLst>
            <a:ext uri="{FF2B5EF4-FFF2-40B4-BE49-F238E27FC236}">
              <a16:creationId xmlns:a16="http://schemas.microsoft.com/office/drawing/2014/main" id="{00000000-0008-0000-0300-000074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5" name="TextBox 2164">
          <a:extLst>
            <a:ext uri="{FF2B5EF4-FFF2-40B4-BE49-F238E27FC236}">
              <a16:creationId xmlns:a16="http://schemas.microsoft.com/office/drawing/2014/main" id="{00000000-0008-0000-0300-000075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6" name="TextBox 2165">
          <a:extLst>
            <a:ext uri="{FF2B5EF4-FFF2-40B4-BE49-F238E27FC236}">
              <a16:creationId xmlns:a16="http://schemas.microsoft.com/office/drawing/2014/main" id="{00000000-0008-0000-0300-000076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7" name="TextBox 2166">
          <a:extLst>
            <a:ext uri="{FF2B5EF4-FFF2-40B4-BE49-F238E27FC236}">
              <a16:creationId xmlns:a16="http://schemas.microsoft.com/office/drawing/2014/main" id="{00000000-0008-0000-0300-000077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8" name="TextBox 2167">
          <a:extLst>
            <a:ext uri="{FF2B5EF4-FFF2-40B4-BE49-F238E27FC236}">
              <a16:creationId xmlns:a16="http://schemas.microsoft.com/office/drawing/2014/main" id="{00000000-0008-0000-0300-000078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69" name="TextBox 2168">
          <a:extLst>
            <a:ext uri="{FF2B5EF4-FFF2-40B4-BE49-F238E27FC236}">
              <a16:creationId xmlns:a16="http://schemas.microsoft.com/office/drawing/2014/main" id="{00000000-0008-0000-0300-000079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0" name="TextBox 2169">
          <a:extLst>
            <a:ext uri="{FF2B5EF4-FFF2-40B4-BE49-F238E27FC236}">
              <a16:creationId xmlns:a16="http://schemas.microsoft.com/office/drawing/2014/main" id="{00000000-0008-0000-0300-00007A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1" name="TextBox 2170">
          <a:extLst>
            <a:ext uri="{FF2B5EF4-FFF2-40B4-BE49-F238E27FC236}">
              <a16:creationId xmlns:a16="http://schemas.microsoft.com/office/drawing/2014/main" id="{00000000-0008-0000-0300-00007B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2" name="TextBox 2171">
          <a:extLst>
            <a:ext uri="{FF2B5EF4-FFF2-40B4-BE49-F238E27FC236}">
              <a16:creationId xmlns:a16="http://schemas.microsoft.com/office/drawing/2014/main" id="{00000000-0008-0000-0300-00007C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3" name="TextBox 2172">
          <a:extLst>
            <a:ext uri="{FF2B5EF4-FFF2-40B4-BE49-F238E27FC236}">
              <a16:creationId xmlns:a16="http://schemas.microsoft.com/office/drawing/2014/main" id="{00000000-0008-0000-0300-00007D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4" name="TextBox 2173">
          <a:extLst>
            <a:ext uri="{FF2B5EF4-FFF2-40B4-BE49-F238E27FC236}">
              <a16:creationId xmlns:a16="http://schemas.microsoft.com/office/drawing/2014/main" id="{00000000-0008-0000-0300-00007E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5" name="TextBox 2174">
          <a:extLst>
            <a:ext uri="{FF2B5EF4-FFF2-40B4-BE49-F238E27FC236}">
              <a16:creationId xmlns:a16="http://schemas.microsoft.com/office/drawing/2014/main" id="{00000000-0008-0000-0300-00007F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6" name="TextBox 2175">
          <a:extLst>
            <a:ext uri="{FF2B5EF4-FFF2-40B4-BE49-F238E27FC236}">
              <a16:creationId xmlns:a16="http://schemas.microsoft.com/office/drawing/2014/main" id="{00000000-0008-0000-0300-000080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7" name="TextBox 2176">
          <a:extLst>
            <a:ext uri="{FF2B5EF4-FFF2-40B4-BE49-F238E27FC236}">
              <a16:creationId xmlns:a16="http://schemas.microsoft.com/office/drawing/2014/main" id="{00000000-0008-0000-0300-000081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8" name="TextBox 2177">
          <a:extLst>
            <a:ext uri="{FF2B5EF4-FFF2-40B4-BE49-F238E27FC236}">
              <a16:creationId xmlns:a16="http://schemas.microsoft.com/office/drawing/2014/main" id="{00000000-0008-0000-0300-000082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79" name="TextBox 2178">
          <a:extLst>
            <a:ext uri="{FF2B5EF4-FFF2-40B4-BE49-F238E27FC236}">
              <a16:creationId xmlns:a16="http://schemas.microsoft.com/office/drawing/2014/main" id="{00000000-0008-0000-0300-000083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0" name="TextBox 2179">
          <a:extLst>
            <a:ext uri="{FF2B5EF4-FFF2-40B4-BE49-F238E27FC236}">
              <a16:creationId xmlns:a16="http://schemas.microsoft.com/office/drawing/2014/main" id="{00000000-0008-0000-0300-000084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1" name="TextBox 2180">
          <a:extLst>
            <a:ext uri="{FF2B5EF4-FFF2-40B4-BE49-F238E27FC236}">
              <a16:creationId xmlns:a16="http://schemas.microsoft.com/office/drawing/2014/main" id="{00000000-0008-0000-0300-000085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2" name="TextBox 2181">
          <a:extLst>
            <a:ext uri="{FF2B5EF4-FFF2-40B4-BE49-F238E27FC236}">
              <a16:creationId xmlns:a16="http://schemas.microsoft.com/office/drawing/2014/main" id="{00000000-0008-0000-0300-000086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3" name="TextBox 2182">
          <a:extLst>
            <a:ext uri="{FF2B5EF4-FFF2-40B4-BE49-F238E27FC236}">
              <a16:creationId xmlns:a16="http://schemas.microsoft.com/office/drawing/2014/main" id="{00000000-0008-0000-0300-000087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4" name="TextBox 2183">
          <a:extLst>
            <a:ext uri="{FF2B5EF4-FFF2-40B4-BE49-F238E27FC236}">
              <a16:creationId xmlns:a16="http://schemas.microsoft.com/office/drawing/2014/main" id="{00000000-0008-0000-0300-000088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5" name="TextBox 2184">
          <a:extLst>
            <a:ext uri="{FF2B5EF4-FFF2-40B4-BE49-F238E27FC236}">
              <a16:creationId xmlns:a16="http://schemas.microsoft.com/office/drawing/2014/main" id="{00000000-0008-0000-0300-000089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6" name="TextBox 2185">
          <a:extLst>
            <a:ext uri="{FF2B5EF4-FFF2-40B4-BE49-F238E27FC236}">
              <a16:creationId xmlns:a16="http://schemas.microsoft.com/office/drawing/2014/main" id="{00000000-0008-0000-0300-00008A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7" name="TextBox 2186">
          <a:extLst>
            <a:ext uri="{FF2B5EF4-FFF2-40B4-BE49-F238E27FC236}">
              <a16:creationId xmlns:a16="http://schemas.microsoft.com/office/drawing/2014/main" id="{00000000-0008-0000-0300-00008B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8" name="TextBox 2187">
          <a:extLst>
            <a:ext uri="{FF2B5EF4-FFF2-40B4-BE49-F238E27FC236}">
              <a16:creationId xmlns:a16="http://schemas.microsoft.com/office/drawing/2014/main" id="{00000000-0008-0000-0300-00008C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89" name="TextBox 2188">
          <a:extLst>
            <a:ext uri="{FF2B5EF4-FFF2-40B4-BE49-F238E27FC236}">
              <a16:creationId xmlns:a16="http://schemas.microsoft.com/office/drawing/2014/main" id="{00000000-0008-0000-0300-00008D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0" name="TextBox 2189">
          <a:extLst>
            <a:ext uri="{FF2B5EF4-FFF2-40B4-BE49-F238E27FC236}">
              <a16:creationId xmlns:a16="http://schemas.microsoft.com/office/drawing/2014/main" id="{00000000-0008-0000-0300-00008E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1" name="TextBox 2190">
          <a:extLst>
            <a:ext uri="{FF2B5EF4-FFF2-40B4-BE49-F238E27FC236}">
              <a16:creationId xmlns:a16="http://schemas.microsoft.com/office/drawing/2014/main" id="{00000000-0008-0000-0300-00008F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2" name="TextBox 2191">
          <a:extLst>
            <a:ext uri="{FF2B5EF4-FFF2-40B4-BE49-F238E27FC236}">
              <a16:creationId xmlns:a16="http://schemas.microsoft.com/office/drawing/2014/main" id="{00000000-0008-0000-0300-000090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3" name="TextBox 2192">
          <a:extLst>
            <a:ext uri="{FF2B5EF4-FFF2-40B4-BE49-F238E27FC236}">
              <a16:creationId xmlns:a16="http://schemas.microsoft.com/office/drawing/2014/main" id="{00000000-0008-0000-0300-000091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4" name="TextBox 2193">
          <a:extLst>
            <a:ext uri="{FF2B5EF4-FFF2-40B4-BE49-F238E27FC236}">
              <a16:creationId xmlns:a16="http://schemas.microsoft.com/office/drawing/2014/main" id="{00000000-0008-0000-0300-000092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5" name="TextBox 2194">
          <a:extLst>
            <a:ext uri="{FF2B5EF4-FFF2-40B4-BE49-F238E27FC236}">
              <a16:creationId xmlns:a16="http://schemas.microsoft.com/office/drawing/2014/main" id="{00000000-0008-0000-0300-000093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6" name="TextBox 2195">
          <a:extLst>
            <a:ext uri="{FF2B5EF4-FFF2-40B4-BE49-F238E27FC236}">
              <a16:creationId xmlns:a16="http://schemas.microsoft.com/office/drawing/2014/main" id="{00000000-0008-0000-0300-000094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7" name="TextBox 2196">
          <a:extLst>
            <a:ext uri="{FF2B5EF4-FFF2-40B4-BE49-F238E27FC236}">
              <a16:creationId xmlns:a16="http://schemas.microsoft.com/office/drawing/2014/main" id="{00000000-0008-0000-0300-000095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8" name="TextBox 2197">
          <a:extLst>
            <a:ext uri="{FF2B5EF4-FFF2-40B4-BE49-F238E27FC236}">
              <a16:creationId xmlns:a16="http://schemas.microsoft.com/office/drawing/2014/main" id="{00000000-0008-0000-0300-000096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199" name="TextBox 2198">
          <a:extLst>
            <a:ext uri="{FF2B5EF4-FFF2-40B4-BE49-F238E27FC236}">
              <a16:creationId xmlns:a16="http://schemas.microsoft.com/office/drawing/2014/main" id="{00000000-0008-0000-0300-000097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200" name="TextBox 2199">
          <a:extLst>
            <a:ext uri="{FF2B5EF4-FFF2-40B4-BE49-F238E27FC236}">
              <a16:creationId xmlns:a16="http://schemas.microsoft.com/office/drawing/2014/main" id="{00000000-0008-0000-0300-000098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201" name="TextBox 2200">
          <a:extLst>
            <a:ext uri="{FF2B5EF4-FFF2-40B4-BE49-F238E27FC236}">
              <a16:creationId xmlns:a16="http://schemas.microsoft.com/office/drawing/2014/main" id="{00000000-0008-0000-0300-00009908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02" name="TextBox 2201">
          <a:extLst>
            <a:ext uri="{FF2B5EF4-FFF2-40B4-BE49-F238E27FC236}">
              <a16:creationId xmlns:a16="http://schemas.microsoft.com/office/drawing/2014/main" id="{00000000-0008-0000-0300-00009A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03" name="TextBox 2202">
          <a:extLst>
            <a:ext uri="{FF2B5EF4-FFF2-40B4-BE49-F238E27FC236}">
              <a16:creationId xmlns:a16="http://schemas.microsoft.com/office/drawing/2014/main" id="{00000000-0008-0000-0300-00009B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04" name="TextBox 2203">
          <a:extLst>
            <a:ext uri="{FF2B5EF4-FFF2-40B4-BE49-F238E27FC236}">
              <a16:creationId xmlns:a16="http://schemas.microsoft.com/office/drawing/2014/main" id="{00000000-0008-0000-0300-00009C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05" name="TextBox 2204">
          <a:extLst>
            <a:ext uri="{FF2B5EF4-FFF2-40B4-BE49-F238E27FC236}">
              <a16:creationId xmlns:a16="http://schemas.microsoft.com/office/drawing/2014/main" id="{00000000-0008-0000-0300-00009D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06" name="TextBox 2205">
          <a:extLst>
            <a:ext uri="{FF2B5EF4-FFF2-40B4-BE49-F238E27FC236}">
              <a16:creationId xmlns:a16="http://schemas.microsoft.com/office/drawing/2014/main" id="{00000000-0008-0000-0300-00009E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07" name="TextBox 2206">
          <a:extLst>
            <a:ext uri="{FF2B5EF4-FFF2-40B4-BE49-F238E27FC236}">
              <a16:creationId xmlns:a16="http://schemas.microsoft.com/office/drawing/2014/main" id="{00000000-0008-0000-0300-00009F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08" name="TextBox 2207">
          <a:extLst>
            <a:ext uri="{FF2B5EF4-FFF2-40B4-BE49-F238E27FC236}">
              <a16:creationId xmlns:a16="http://schemas.microsoft.com/office/drawing/2014/main" id="{00000000-0008-0000-0300-0000A0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09" name="TextBox 2208">
          <a:extLst>
            <a:ext uri="{FF2B5EF4-FFF2-40B4-BE49-F238E27FC236}">
              <a16:creationId xmlns:a16="http://schemas.microsoft.com/office/drawing/2014/main" id="{00000000-0008-0000-0300-0000A1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0" name="TextBox 2209">
          <a:extLst>
            <a:ext uri="{FF2B5EF4-FFF2-40B4-BE49-F238E27FC236}">
              <a16:creationId xmlns:a16="http://schemas.microsoft.com/office/drawing/2014/main" id="{00000000-0008-0000-0300-0000A2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1" name="TextBox 2210">
          <a:extLst>
            <a:ext uri="{FF2B5EF4-FFF2-40B4-BE49-F238E27FC236}">
              <a16:creationId xmlns:a16="http://schemas.microsoft.com/office/drawing/2014/main" id="{00000000-0008-0000-0300-0000A3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2" name="TextBox 2211">
          <a:extLst>
            <a:ext uri="{FF2B5EF4-FFF2-40B4-BE49-F238E27FC236}">
              <a16:creationId xmlns:a16="http://schemas.microsoft.com/office/drawing/2014/main" id="{00000000-0008-0000-0300-0000A4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3" name="TextBox 2212">
          <a:extLst>
            <a:ext uri="{FF2B5EF4-FFF2-40B4-BE49-F238E27FC236}">
              <a16:creationId xmlns:a16="http://schemas.microsoft.com/office/drawing/2014/main" id="{00000000-0008-0000-0300-0000A5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4" name="TextBox 2213">
          <a:extLst>
            <a:ext uri="{FF2B5EF4-FFF2-40B4-BE49-F238E27FC236}">
              <a16:creationId xmlns:a16="http://schemas.microsoft.com/office/drawing/2014/main" id="{00000000-0008-0000-0300-0000A6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5" name="TextBox 2214">
          <a:extLst>
            <a:ext uri="{FF2B5EF4-FFF2-40B4-BE49-F238E27FC236}">
              <a16:creationId xmlns:a16="http://schemas.microsoft.com/office/drawing/2014/main" id="{00000000-0008-0000-0300-0000A7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6" name="TextBox 2215">
          <a:extLst>
            <a:ext uri="{FF2B5EF4-FFF2-40B4-BE49-F238E27FC236}">
              <a16:creationId xmlns:a16="http://schemas.microsoft.com/office/drawing/2014/main" id="{00000000-0008-0000-0300-0000A8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7" name="TextBox 2216">
          <a:extLst>
            <a:ext uri="{FF2B5EF4-FFF2-40B4-BE49-F238E27FC236}">
              <a16:creationId xmlns:a16="http://schemas.microsoft.com/office/drawing/2014/main" id="{00000000-0008-0000-0300-0000A9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8" name="TextBox 2217">
          <a:extLst>
            <a:ext uri="{FF2B5EF4-FFF2-40B4-BE49-F238E27FC236}">
              <a16:creationId xmlns:a16="http://schemas.microsoft.com/office/drawing/2014/main" id="{00000000-0008-0000-0300-0000AA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19" name="TextBox 2218">
          <a:extLst>
            <a:ext uri="{FF2B5EF4-FFF2-40B4-BE49-F238E27FC236}">
              <a16:creationId xmlns:a16="http://schemas.microsoft.com/office/drawing/2014/main" id="{00000000-0008-0000-0300-0000AB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0" name="TextBox 2219">
          <a:extLst>
            <a:ext uri="{FF2B5EF4-FFF2-40B4-BE49-F238E27FC236}">
              <a16:creationId xmlns:a16="http://schemas.microsoft.com/office/drawing/2014/main" id="{00000000-0008-0000-0300-0000AC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1" name="TextBox 2220">
          <a:extLst>
            <a:ext uri="{FF2B5EF4-FFF2-40B4-BE49-F238E27FC236}">
              <a16:creationId xmlns:a16="http://schemas.microsoft.com/office/drawing/2014/main" id="{00000000-0008-0000-0300-0000AD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2" name="TextBox 2221">
          <a:extLst>
            <a:ext uri="{FF2B5EF4-FFF2-40B4-BE49-F238E27FC236}">
              <a16:creationId xmlns:a16="http://schemas.microsoft.com/office/drawing/2014/main" id="{00000000-0008-0000-0300-0000AE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3" name="TextBox 2222">
          <a:extLst>
            <a:ext uri="{FF2B5EF4-FFF2-40B4-BE49-F238E27FC236}">
              <a16:creationId xmlns:a16="http://schemas.microsoft.com/office/drawing/2014/main" id="{00000000-0008-0000-0300-0000AF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4" name="TextBox 2223">
          <a:extLst>
            <a:ext uri="{FF2B5EF4-FFF2-40B4-BE49-F238E27FC236}">
              <a16:creationId xmlns:a16="http://schemas.microsoft.com/office/drawing/2014/main" id="{00000000-0008-0000-0300-0000B0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5" name="TextBox 2224">
          <a:extLst>
            <a:ext uri="{FF2B5EF4-FFF2-40B4-BE49-F238E27FC236}">
              <a16:creationId xmlns:a16="http://schemas.microsoft.com/office/drawing/2014/main" id="{00000000-0008-0000-0300-0000B1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6" name="TextBox 2225">
          <a:extLst>
            <a:ext uri="{FF2B5EF4-FFF2-40B4-BE49-F238E27FC236}">
              <a16:creationId xmlns:a16="http://schemas.microsoft.com/office/drawing/2014/main" id="{00000000-0008-0000-0300-0000B2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7" name="TextBox 2226">
          <a:extLst>
            <a:ext uri="{FF2B5EF4-FFF2-40B4-BE49-F238E27FC236}">
              <a16:creationId xmlns:a16="http://schemas.microsoft.com/office/drawing/2014/main" id="{00000000-0008-0000-0300-0000B3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8" name="TextBox 2227">
          <a:extLst>
            <a:ext uri="{FF2B5EF4-FFF2-40B4-BE49-F238E27FC236}">
              <a16:creationId xmlns:a16="http://schemas.microsoft.com/office/drawing/2014/main" id="{00000000-0008-0000-0300-0000B4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29" name="TextBox 2228">
          <a:extLst>
            <a:ext uri="{FF2B5EF4-FFF2-40B4-BE49-F238E27FC236}">
              <a16:creationId xmlns:a16="http://schemas.microsoft.com/office/drawing/2014/main" id="{00000000-0008-0000-0300-0000B5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0" name="TextBox 2229">
          <a:extLst>
            <a:ext uri="{FF2B5EF4-FFF2-40B4-BE49-F238E27FC236}">
              <a16:creationId xmlns:a16="http://schemas.microsoft.com/office/drawing/2014/main" id="{00000000-0008-0000-0300-0000B6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1" name="TextBox 2230">
          <a:extLst>
            <a:ext uri="{FF2B5EF4-FFF2-40B4-BE49-F238E27FC236}">
              <a16:creationId xmlns:a16="http://schemas.microsoft.com/office/drawing/2014/main" id="{00000000-0008-0000-0300-0000B7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2" name="TextBox 2231">
          <a:extLst>
            <a:ext uri="{FF2B5EF4-FFF2-40B4-BE49-F238E27FC236}">
              <a16:creationId xmlns:a16="http://schemas.microsoft.com/office/drawing/2014/main" id="{00000000-0008-0000-0300-0000B8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3" name="TextBox 2232">
          <a:extLst>
            <a:ext uri="{FF2B5EF4-FFF2-40B4-BE49-F238E27FC236}">
              <a16:creationId xmlns:a16="http://schemas.microsoft.com/office/drawing/2014/main" id="{00000000-0008-0000-0300-0000B9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4" name="TextBox 2233">
          <a:extLst>
            <a:ext uri="{FF2B5EF4-FFF2-40B4-BE49-F238E27FC236}">
              <a16:creationId xmlns:a16="http://schemas.microsoft.com/office/drawing/2014/main" id="{00000000-0008-0000-0300-0000BA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5" name="TextBox 2234">
          <a:extLst>
            <a:ext uri="{FF2B5EF4-FFF2-40B4-BE49-F238E27FC236}">
              <a16:creationId xmlns:a16="http://schemas.microsoft.com/office/drawing/2014/main" id="{00000000-0008-0000-0300-0000BB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6" name="TextBox 2235">
          <a:extLst>
            <a:ext uri="{FF2B5EF4-FFF2-40B4-BE49-F238E27FC236}">
              <a16:creationId xmlns:a16="http://schemas.microsoft.com/office/drawing/2014/main" id="{00000000-0008-0000-0300-0000BC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7" name="TextBox 2236">
          <a:extLst>
            <a:ext uri="{FF2B5EF4-FFF2-40B4-BE49-F238E27FC236}">
              <a16:creationId xmlns:a16="http://schemas.microsoft.com/office/drawing/2014/main" id="{00000000-0008-0000-0300-0000BD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8" name="TextBox 2237">
          <a:extLst>
            <a:ext uri="{FF2B5EF4-FFF2-40B4-BE49-F238E27FC236}">
              <a16:creationId xmlns:a16="http://schemas.microsoft.com/office/drawing/2014/main" id="{00000000-0008-0000-0300-0000BE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39" name="TextBox 2238">
          <a:extLst>
            <a:ext uri="{FF2B5EF4-FFF2-40B4-BE49-F238E27FC236}">
              <a16:creationId xmlns:a16="http://schemas.microsoft.com/office/drawing/2014/main" id="{00000000-0008-0000-0300-0000BF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0" name="TextBox 2239">
          <a:extLst>
            <a:ext uri="{FF2B5EF4-FFF2-40B4-BE49-F238E27FC236}">
              <a16:creationId xmlns:a16="http://schemas.microsoft.com/office/drawing/2014/main" id="{00000000-0008-0000-0300-0000C0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1" name="TextBox 2240">
          <a:extLst>
            <a:ext uri="{FF2B5EF4-FFF2-40B4-BE49-F238E27FC236}">
              <a16:creationId xmlns:a16="http://schemas.microsoft.com/office/drawing/2014/main" id="{00000000-0008-0000-0300-0000C1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2" name="TextBox 2241">
          <a:extLst>
            <a:ext uri="{FF2B5EF4-FFF2-40B4-BE49-F238E27FC236}">
              <a16:creationId xmlns:a16="http://schemas.microsoft.com/office/drawing/2014/main" id="{00000000-0008-0000-0300-0000C2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3" name="TextBox 2242">
          <a:extLst>
            <a:ext uri="{FF2B5EF4-FFF2-40B4-BE49-F238E27FC236}">
              <a16:creationId xmlns:a16="http://schemas.microsoft.com/office/drawing/2014/main" id="{00000000-0008-0000-0300-0000C3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4" name="TextBox 2243">
          <a:extLst>
            <a:ext uri="{FF2B5EF4-FFF2-40B4-BE49-F238E27FC236}">
              <a16:creationId xmlns:a16="http://schemas.microsoft.com/office/drawing/2014/main" id="{00000000-0008-0000-0300-0000C4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5" name="TextBox 2244">
          <a:extLst>
            <a:ext uri="{FF2B5EF4-FFF2-40B4-BE49-F238E27FC236}">
              <a16:creationId xmlns:a16="http://schemas.microsoft.com/office/drawing/2014/main" id="{00000000-0008-0000-0300-0000C5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6" name="TextBox 2245">
          <a:extLst>
            <a:ext uri="{FF2B5EF4-FFF2-40B4-BE49-F238E27FC236}">
              <a16:creationId xmlns:a16="http://schemas.microsoft.com/office/drawing/2014/main" id="{00000000-0008-0000-0300-0000C6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7" name="TextBox 2246">
          <a:extLst>
            <a:ext uri="{FF2B5EF4-FFF2-40B4-BE49-F238E27FC236}">
              <a16:creationId xmlns:a16="http://schemas.microsoft.com/office/drawing/2014/main" id="{00000000-0008-0000-0300-0000C7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8" name="TextBox 2247">
          <a:extLst>
            <a:ext uri="{FF2B5EF4-FFF2-40B4-BE49-F238E27FC236}">
              <a16:creationId xmlns:a16="http://schemas.microsoft.com/office/drawing/2014/main" id="{00000000-0008-0000-0300-0000C8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49" name="TextBox 2248">
          <a:extLst>
            <a:ext uri="{FF2B5EF4-FFF2-40B4-BE49-F238E27FC236}">
              <a16:creationId xmlns:a16="http://schemas.microsoft.com/office/drawing/2014/main" id="{00000000-0008-0000-0300-0000C9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0" name="TextBox 2249">
          <a:extLst>
            <a:ext uri="{FF2B5EF4-FFF2-40B4-BE49-F238E27FC236}">
              <a16:creationId xmlns:a16="http://schemas.microsoft.com/office/drawing/2014/main" id="{00000000-0008-0000-0300-0000CA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1" name="TextBox 2250">
          <a:extLst>
            <a:ext uri="{FF2B5EF4-FFF2-40B4-BE49-F238E27FC236}">
              <a16:creationId xmlns:a16="http://schemas.microsoft.com/office/drawing/2014/main" id="{00000000-0008-0000-0300-0000CB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2" name="TextBox 2251">
          <a:extLst>
            <a:ext uri="{FF2B5EF4-FFF2-40B4-BE49-F238E27FC236}">
              <a16:creationId xmlns:a16="http://schemas.microsoft.com/office/drawing/2014/main" id="{00000000-0008-0000-0300-0000CC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3" name="TextBox 2252">
          <a:extLst>
            <a:ext uri="{FF2B5EF4-FFF2-40B4-BE49-F238E27FC236}">
              <a16:creationId xmlns:a16="http://schemas.microsoft.com/office/drawing/2014/main" id="{00000000-0008-0000-0300-0000CD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4" name="TextBox 2253">
          <a:extLst>
            <a:ext uri="{FF2B5EF4-FFF2-40B4-BE49-F238E27FC236}">
              <a16:creationId xmlns:a16="http://schemas.microsoft.com/office/drawing/2014/main" id="{00000000-0008-0000-0300-0000CE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5" name="TextBox 2254">
          <a:extLst>
            <a:ext uri="{FF2B5EF4-FFF2-40B4-BE49-F238E27FC236}">
              <a16:creationId xmlns:a16="http://schemas.microsoft.com/office/drawing/2014/main" id="{00000000-0008-0000-0300-0000CF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6" name="TextBox 2255">
          <a:extLst>
            <a:ext uri="{FF2B5EF4-FFF2-40B4-BE49-F238E27FC236}">
              <a16:creationId xmlns:a16="http://schemas.microsoft.com/office/drawing/2014/main" id="{00000000-0008-0000-0300-0000D0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7" name="TextBox 2256">
          <a:extLst>
            <a:ext uri="{FF2B5EF4-FFF2-40B4-BE49-F238E27FC236}">
              <a16:creationId xmlns:a16="http://schemas.microsoft.com/office/drawing/2014/main" id="{00000000-0008-0000-0300-0000D1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8" name="TextBox 2257">
          <a:extLst>
            <a:ext uri="{FF2B5EF4-FFF2-40B4-BE49-F238E27FC236}">
              <a16:creationId xmlns:a16="http://schemas.microsoft.com/office/drawing/2014/main" id="{00000000-0008-0000-0300-0000D2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59" name="TextBox 2258">
          <a:extLst>
            <a:ext uri="{FF2B5EF4-FFF2-40B4-BE49-F238E27FC236}">
              <a16:creationId xmlns:a16="http://schemas.microsoft.com/office/drawing/2014/main" id="{00000000-0008-0000-0300-0000D3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0" name="TextBox 2259">
          <a:extLst>
            <a:ext uri="{FF2B5EF4-FFF2-40B4-BE49-F238E27FC236}">
              <a16:creationId xmlns:a16="http://schemas.microsoft.com/office/drawing/2014/main" id="{00000000-0008-0000-0300-0000D4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1" name="TextBox 2260">
          <a:extLst>
            <a:ext uri="{FF2B5EF4-FFF2-40B4-BE49-F238E27FC236}">
              <a16:creationId xmlns:a16="http://schemas.microsoft.com/office/drawing/2014/main" id="{00000000-0008-0000-0300-0000D5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2" name="TextBox 2261">
          <a:extLst>
            <a:ext uri="{FF2B5EF4-FFF2-40B4-BE49-F238E27FC236}">
              <a16:creationId xmlns:a16="http://schemas.microsoft.com/office/drawing/2014/main" id="{00000000-0008-0000-0300-0000D6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3" name="TextBox 2262">
          <a:extLst>
            <a:ext uri="{FF2B5EF4-FFF2-40B4-BE49-F238E27FC236}">
              <a16:creationId xmlns:a16="http://schemas.microsoft.com/office/drawing/2014/main" id="{00000000-0008-0000-0300-0000D7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4" name="TextBox 2263">
          <a:extLst>
            <a:ext uri="{FF2B5EF4-FFF2-40B4-BE49-F238E27FC236}">
              <a16:creationId xmlns:a16="http://schemas.microsoft.com/office/drawing/2014/main" id="{00000000-0008-0000-0300-0000D8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5" name="TextBox 2264">
          <a:extLst>
            <a:ext uri="{FF2B5EF4-FFF2-40B4-BE49-F238E27FC236}">
              <a16:creationId xmlns:a16="http://schemas.microsoft.com/office/drawing/2014/main" id="{00000000-0008-0000-0300-0000D9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6" name="TextBox 2265">
          <a:extLst>
            <a:ext uri="{FF2B5EF4-FFF2-40B4-BE49-F238E27FC236}">
              <a16:creationId xmlns:a16="http://schemas.microsoft.com/office/drawing/2014/main" id="{00000000-0008-0000-0300-0000DA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7" name="TextBox 2266">
          <a:extLst>
            <a:ext uri="{FF2B5EF4-FFF2-40B4-BE49-F238E27FC236}">
              <a16:creationId xmlns:a16="http://schemas.microsoft.com/office/drawing/2014/main" id="{00000000-0008-0000-0300-0000DB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8" name="TextBox 2267">
          <a:extLst>
            <a:ext uri="{FF2B5EF4-FFF2-40B4-BE49-F238E27FC236}">
              <a16:creationId xmlns:a16="http://schemas.microsoft.com/office/drawing/2014/main" id="{00000000-0008-0000-0300-0000DC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69" name="TextBox 2268">
          <a:extLst>
            <a:ext uri="{FF2B5EF4-FFF2-40B4-BE49-F238E27FC236}">
              <a16:creationId xmlns:a16="http://schemas.microsoft.com/office/drawing/2014/main" id="{00000000-0008-0000-0300-0000DD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0" name="TextBox 2269">
          <a:extLst>
            <a:ext uri="{FF2B5EF4-FFF2-40B4-BE49-F238E27FC236}">
              <a16:creationId xmlns:a16="http://schemas.microsoft.com/office/drawing/2014/main" id="{00000000-0008-0000-0300-0000DE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1" name="TextBox 2270">
          <a:extLst>
            <a:ext uri="{FF2B5EF4-FFF2-40B4-BE49-F238E27FC236}">
              <a16:creationId xmlns:a16="http://schemas.microsoft.com/office/drawing/2014/main" id="{00000000-0008-0000-0300-0000DF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2" name="TextBox 2271">
          <a:extLst>
            <a:ext uri="{FF2B5EF4-FFF2-40B4-BE49-F238E27FC236}">
              <a16:creationId xmlns:a16="http://schemas.microsoft.com/office/drawing/2014/main" id="{00000000-0008-0000-0300-0000E0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3" name="TextBox 2272">
          <a:extLst>
            <a:ext uri="{FF2B5EF4-FFF2-40B4-BE49-F238E27FC236}">
              <a16:creationId xmlns:a16="http://schemas.microsoft.com/office/drawing/2014/main" id="{00000000-0008-0000-0300-0000E1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4" name="TextBox 2273">
          <a:extLst>
            <a:ext uri="{FF2B5EF4-FFF2-40B4-BE49-F238E27FC236}">
              <a16:creationId xmlns:a16="http://schemas.microsoft.com/office/drawing/2014/main" id="{00000000-0008-0000-0300-0000E2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5" name="TextBox 2274">
          <a:extLst>
            <a:ext uri="{FF2B5EF4-FFF2-40B4-BE49-F238E27FC236}">
              <a16:creationId xmlns:a16="http://schemas.microsoft.com/office/drawing/2014/main" id="{00000000-0008-0000-0300-0000E3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6" name="TextBox 2275">
          <a:extLst>
            <a:ext uri="{FF2B5EF4-FFF2-40B4-BE49-F238E27FC236}">
              <a16:creationId xmlns:a16="http://schemas.microsoft.com/office/drawing/2014/main" id="{00000000-0008-0000-0300-0000E4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7" name="TextBox 2276">
          <a:extLst>
            <a:ext uri="{FF2B5EF4-FFF2-40B4-BE49-F238E27FC236}">
              <a16:creationId xmlns:a16="http://schemas.microsoft.com/office/drawing/2014/main" id="{00000000-0008-0000-0300-0000E5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8" name="TextBox 2277">
          <a:extLst>
            <a:ext uri="{FF2B5EF4-FFF2-40B4-BE49-F238E27FC236}">
              <a16:creationId xmlns:a16="http://schemas.microsoft.com/office/drawing/2014/main" id="{00000000-0008-0000-0300-0000E6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79" name="TextBox 2278">
          <a:extLst>
            <a:ext uri="{FF2B5EF4-FFF2-40B4-BE49-F238E27FC236}">
              <a16:creationId xmlns:a16="http://schemas.microsoft.com/office/drawing/2014/main" id="{00000000-0008-0000-0300-0000E7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0" name="TextBox 2279">
          <a:extLst>
            <a:ext uri="{FF2B5EF4-FFF2-40B4-BE49-F238E27FC236}">
              <a16:creationId xmlns:a16="http://schemas.microsoft.com/office/drawing/2014/main" id="{00000000-0008-0000-0300-0000E8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1" name="TextBox 2280">
          <a:extLst>
            <a:ext uri="{FF2B5EF4-FFF2-40B4-BE49-F238E27FC236}">
              <a16:creationId xmlns:a16="http://schemas.microsoft.com/office/drawing/2014/main" id="{00000000-0008-0000-0300-0000E9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2" name="TextBox 2281">
          <a:extLst>
            <a:ext uri="{FF2B5EF4-FFF2-40B4-BE49-F238E27FC236}">
              <a16:creationId xmlns:a16="http://schemas.microsoft.com/office/drawing/2014/main" id="{00000000-0008-0000-0300-0000EA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3" name="TextBox 2282">
          <a:extLst>
            <a:ext uri="{FF2B5EF4-FFF2-40B4-BE49-F238E27FC236}">
              <a16:creationId xmlns:a16="http://schemas.microsoft.com/office/drawing/2014/main" id="{00000000-0008-0000-0300-0000EB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4" name="TextBox 2283">
          <a:extLst>
            <a:ext uri="{FF2B5EF4-FFF2-40B4-BE49-F238E27FC236}">
              <a16:creationId xmlns:a16="http://schemas.microsoft.com/office/drawing/2014/main" id="{00000000-0008-0000-0300-0000EC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5" name="TextBox 2284">
          <a:extLst>
            <a:ext uri="{FF2B5EF4-FFF2-40B4-BE49-F238E27FC236}">
              <a16:creationId xmlns:a16="http://schemas.microsoft.com/office/drawing/2014/main" id="{00000000-0008-0000-0300-0000ED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6" name="TextBox 2285">
          <a:extLst>
            <a:ext uri="{FF2B5EF4-FFF2-40B4-BE49-F238E27FC236}">
              <a16:creationId xmlns:a16="http://schemas.microsoft.com/office/drawing/2014/main" id="{00000000-0008-0000-0300-0000EE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7" name="TextBox 2286">
          <a:extLst>
            <a:ext uri="{FF2B5EF4-FFF2-40B4-BE49-F238E27FC236}">
              <a16:creationId xmlns:a16="http://schemas.microsoft.com/office/drawing/2014/main" id="{00000000-0008-0000-0300-0000EF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8" name="TextBox 2287">
          <a:extLst>
            <a:ext uri="{FF2B5EF4-FFF2-40B4-BE49-F238E27FC236}">
              <a16:creationId xmlns:a16="http://schemas.microsoft.com/office/drawing/2014/main" id="{00000000-0008-0000-0300-0000F0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89" name="TextBox 2288">
          <a:extLst>
            <a:ext uri="{FF2B5EF4-FFF2-40B4-BE49-F238E27FC236}">
              <a16:creationId xmlns:a16="http://schemas.microsoft.com/office/drawing/2014/main" id="{00000000-0008-0000-0300-0000F1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0" name="TextBox 2289">
          <a:extLst>
            <a:ext uri="{FF2B5EF4-FFF2-40B4-BE49-F238E27FC236}">
              <a16:creationId xmlns:a16="http://schemas.microsoft.com/office/drawing/2014/main" id="{00000000-0008-0000-0300-0000F2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1" name="TextBox 2290">
          <a:extLst>
            <a:ext uri="{FF2B5EF4-FFF2-40B4-BE49-F238E27FC236}">
              <a16:creationId xmlns:a16="http://schemas.microsoft.com/office/drawing/2014/main" id="{00000000-0008-0000-0300-0000F3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2" name="TextBox 2291">
          <a:extLst>
            <a:ext uri="{FF2B5EF4-FFF2-40B4-BE49-F238E27FC236}">
              <a16:creationId xmlns:a16="http://schemas.microsoft.com/office/drawing/2014/main" id="{00000000-0008-0000-0300-0000F4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3" name="TextBox 2292">
          <a:extLst>
            <a:ext uri="{FF2B5EF4-FFF2-40B4-BE49-F238E27FC236}">
              <a16:creationId xmlns:a16="http://schemas.microsoft.com/office/drawing/2014/main" id="{00000000-0008-0000-0300-0000F5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4" name="TextBox 2293">
          <a:extLst>
            <a:ext uri="{FF2B5EF4-FFF2-40B4-BE49-F238E27FC236}">
              <a16:creationId xmlns:a16="http://schemas.microsoft.com/office/drawing/2014/main" id="{00000000-0008-0000-0300-0000F6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5" name="TextBox 2294">
          <a:extLst>
            <a:ext uri="{FF2B5EF4-FFF2-40B4-BE49-F238E27FC236}">
              <a16:creationId xmlns:a16="http://schemas.microsoft.com/office/drawing/2014/main" id="{00000000-0008-0000-0300-0000F7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6" name="TextBox 2295">
          <a:extLst>
            <a:ext uri="{FF2B5EF4-FFF2-40B4-BE49-F238E27FC236}">
              <a16:creationId xmlns:a16="http://schemas.microsoft.com/office/drawing/2014/main" id="{00000000-0008-0000-0300-0000F8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7" name="TextBox 2296">
          <a:extLst>
            <a:ext uri="{FF2B5EF4-FFF2-40B4-BE49-F238E27FC236}">
              <a16:creationId xmlns:a16="http://schemas.microsoft.com/office/drawing/2014/main" id="{00000000-0008-0000-0300-0000F9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8" name="TextBox 2297">
          <a:extLst>
            <a:ext uri="{FF2B5EF4-FFF2-40B4-BE49-F238E27FC236}">
              <a16:creationId xmlns:a16="http://schemas.microsoft.com/office/drawing/2014/main" id="{00000000-0008-0000-0300-0000FA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299" name="TextBox 2298">
          <a:extLst>
            <a:ext uri="{FF2B5EF4-FFF2-40B4-BE49-F238E27FC236}">
              <a16:creationId xmlns:a16="http://schemas.microsoft.com/office/drawing/2014/main" id="{00000000-0008-0000-0300-0000FB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0" name="TextBox 2299">
          <a:extLst>
            <a:ext uri="{FF2B5EF4-FFF2-40B4-BE49-F238E27FC236}">
              <a16:creationId xmlns:a16="http://schemas.microsoft.com/office/drawing/2014/main" id="{00000000-0008-0000-0300-0000FC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1" name="TextBox 2300">
          <a:extLst>
            <a:ext uri="{FF2B5EF4-FFF2-40B4-BE49-F238E27FC236}">
              <a16:creationId xmlns:a16="http://schemas.microsoft.com/office/drawing/2014/main" id="{00000000-0008-0000-0300-0000FD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2" name="TextBox 2301">
          <a:extLst>
            <a:ext uri="{FF2B5EF4-FFF2-40B4-BE49-F238E27FC236}">
              <a16:creationId xmlns:a16="http://schemas.microsoft.com/office/drawing/2014/main" id="{00000000-0008-0000-0300-0000FE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3" name="TextBox 2302">
          <a:extLst>
            <a:ext uri="{FF2B5EF4-FFF2-40B4-BE49-F238E27FC236}">
              <a16:creationId xmlns:a16="http://schemas.microsoft.com/office/drawing/2014/main" id="{00000000-0008-0000-0300-0000FF08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4" name="TextBox 2303">
          <a:extLst>
            <a:ext uri="{FF2B5EF4-FFF2-40B4-BE49-F238E27FC236}">
              <a16:creationId xmlns:a16="http://schemas.microsoft.com/office/drawing/2014/main" id="{00000000-0008-0000-0300-000000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5" name="TextBox 2304">
          <a:extLst>
            <a:ext uri="{FF2B5EF4-FFF2-40B4-BE49-F238E27FC236}">
              <a16:creationId xmlns:a16="http://schemas.microsoft.com/office/drawing/2014/main" id="{00000000-0008-0000-0300-000001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6" name="TextBox 2305">
          <a:extLst>
            <a:ext uri="{FF2B5EF4-FFF2-40B4-BE49-F238E27FC236}">
              <a16:creationId xmlns:a16="http://schemas.microsoft.com/office/drawing/2014/main" id="{00000000-0008-0000-0300-000002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7" name="TextBox 2306">
          <a:extLst>
            <a:ext uri="{FF2B5EF4-FFF2-40B4-BE49-F238E27FC236}">
              <a16:creationId xmlns:a16="http://schemas.microsoft.com/office/drawing/2014/main" id="{00000000-0008-0000-0300-000003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8" name="TextBox 2307">
          <a:extLst>
            <a:ext uri="{FF2B5EF4-FFF2-40B4-BE49-F238E27FC236}">
              <a16:creationId xmlns:a16="http://schemas.microsoft.com/office/drawing/2014/main" id="{00000000-0008-0000-0300-000004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09" name="TextBox 2308">
          <a:extLst>
            <a:ext uri="{FF2B5EF4-FFF2-40B4-BE49-F238E27FC236}">
              <a16:creationId xmlns:a16="http://schemas.microsoft.com/office/drawing/2014/main" id="{00000000-0008-0000-0300-000005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0" name="TextBox 2309">
          <a:extLst>
            <a:ext uri="{FF2B5EF4-FFF2-40B4-BE49-F238E27FC236}">
              <a16:creationId xmlns:a16="http://schemas.microsoft.com/office/drawing/2014/main" id="{00000000-0008-0000-0300-000006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1" name="TextBox 2310">
          <a:extLst>
            <a:ext uri="{FF2B5EF4-FFF2-40B4-BE49-F238E27FC236}">
              <a16:creationId xmlns:a16="http://schemas.microsoft.com/office/drawing/2014/main" id="{00000000-0008-0000-0300-000007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2" name="TextBox 2311">
          <a:extLst>
            <a:ext uri="{FF2B5EF4-FFF2-40B4-BE49-F238E27FC236}">
              <a16:creationId xmlns:a16="http://schemas.microsoft.com/office/drawing/2014/main" id="{00000000-0008-0000-0300-000008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3" name="TextBox 2312">
          <a:extLst>
            <a:ext uri="{FF2B5EF4-FFF2-40B4-BE49-F238E27FC236}">
              <a16:creationId xmlns:a16="http://schemas.microsoft.com/office/drawing/2014/main" id="{00000000-0008-0000-0300-000009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4" name="TextBox 2313">
          <a:extLst>
            <a:ext uri="{FF2B5EF4-FFF2-40B4-BE49-F238E27FC236}">
              <a16:creationId xmlns:a16="http://schemas.microsoft.com/office/drawing/2014/main" id="{00000000-0008-0000-0300-00000A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5" name="TextBox 2314">
          <a:extLst>
            <a:ext uri="{FF2B5EF4-FFF2-40B4-BE49-F238E27FC236}">
              <a16:creationId xmlns:a16="http://schemas.microsoft.com/office/drawing/2014/main" id="{00000000-0008-0000-0300-00000B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6" name="TextBox 2315">
          <a:extLst>
            <a:ext uri="{FF2B5EF4-FFF2-40B4-BE49-F238E27FC236}">
              <a16:creationId xmlns:a16="http://schemas.microsoft.com/office/drawing/2014/main" id="{00000000-0008-0000-0300-00000C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7" name="TextBox 2316">
          <a:extLst>
            <a:ext uri="{FF2B5EF4-FFF2-40B4-BE49-F238E27FC236}">
              <a16:creationId xmlns:a16="http://schemas.microsoft.com/office/drawing/2014/main" id="{00000000-0008-0000-0300-00000D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8" name="TextBox 2317">
          <a:extLst>
            <a:ext uri="{FF2B5EF4-FFF2-40B4-BE49-F238E27FC236}">
              <a16:creationId xmlns:a16="http://schemas.microsoft.com/office/drawing/2014/main" id="{00000000-0008-0000-0300-00000E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19" name="TextBox 2318">
          <a:extLst>
            <a:ext uri="{FF2B5EF4-FFF2-40B4-BE49-F238E27FC236}">
              <a16:creationId xmlns:a16="http://schemas.microsoft.com/office/drawing/2014/main" id="{00000000-0008-0000-0300-00000F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0" name="TextBox 2319">
          <a:extLst>
            <a:ext uri="{FF2B5EF4-FFF2-40B4-BE49-F238E27FC236}">
              <a16:creationId xmlns:a16="http://schemas.microsoft.com/office/drawing/2014/main" id="{00000000-0008-0000-0300-000010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1" name="TextBox 2320">
          <a:extLst>
            <a:ext uri="{FF2B5EF4-FFF2-40B4-BE49-F238E27FC236}">
              <a16:creationId xmlns:a16="http://schemas.microsoft.com/office/drawing/2014/main" id="{00000000-0008-0000-0300-000011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2" name="TextBox 2321">
          <a:extLst>
            <a:ext uri="{FF2B5EF4-FFF2-40B4-BE49-F238E27FC236}">
              <a16:creationId xmlns:a16="http://schemas.microsoft.com/office/drawing/2014/main" id="{00000000-0008-0000-0300-000012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3" name="TextBox 2322">
          <a:extLst>
            <a:ext uri="{FF2B5EF4-FFF2-40B4-BE49-F238E27FC236}">
              <a16:creationId xmlns:a16="http://schemas.microsoft.com/office/drawing/2014/main" id="{00000000-0008-0000-0300-000013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4" name="TextBox 2323">
          <a:extLst>
            <a:ext uri="{FF2B5EF4-FFF2-40B4-BE49-F238E27FC236}">
              <a16:creationId xmlns:a16="http://schemas.microsoft.com/office/drawing/2014/main" id="{00000000-0008-0000-0300-000014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5" name="TextBox 2324">
          <a:extLst>
            <a:ext uri="{FF2B5EF4-FFF2-40B4-BE49-F238E27FC236}">
              <a16:creationId xmlns:a16="http://schemas.microsoft.com/office/drawing/2014/main" id="{00000000-0008-0000-0300-000015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6" name="TextBox 2325">
          <a:extLst>
            <a:ext uri="{FF2B5EF4-FFF2-40B4-BE49-F238E27FC236}">
              <a16:creationId xmlns:a16="http://schemas.microsoft.com/office/drawing/2014/main" id="{00000000-0008-0000-0300-000016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7" name="TextBox 2326">
          <a:extLst>
            <a:ext uri="{FF2B5EF4-FFF2-40B4-BE49-F238E27FC236}">
              <a16:creationId xmlns:a16="http://schemas.microsoft.com/office/drawing/2014/main" id="{00000000-0008-0000-0300-000017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8" name="TextBox 2327">
          <a:extLst>
            <a:ext uri="{FF2B5EF4-FFF2-40B4-BE49-F238E27FC236}">
              <a16:creationId xmlns:a16="http://schemas.microsoft.com/office/drawing/2014/main" id="{00000000-0008-0000-0300-000018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29" name="TextBox 2328">
          <a:extLst>
            <a:ext uri="{FF2B5EF4-FFF2-40B4-BE49-F238E27FC236}">
              <a16:creationId xmlns:a16="http://schemas.microsoft.com/office/drawing/2014/main" id="{00000000-0008-0000-0300-000019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0" name="TextBox 2329">
          <a:extLst>
            <a:ext uri="{FF2B5EF4-FFF2-40B4-BE49-F238E27FC236}">
              <a16:creationId xmlns:a16="http://schemas.microsoft.com/office/drawing/2014/main" id="{00000000-0008-0000-0300-00001A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1" name="TextBox 2330">
          <a:extLst>
            <a:ext uri="{FF2B5EF4-FFF2-40B4-BE49-F238E27FC236}">
              <a16:creationId xmlns:a16="http://schemas.microsoft.com/office/drawing/2014/main" id="{00000000-0008-0000-0300-00001B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2" name="TextBox 2331">
          <a:extLst>
            <a:ext uri="{FF2B5EF4-FFF2-40B4-BE49-F238E27FC236}">
              <a16:creationId xmlns:a16="http://schemas.microsoft.com/office/drawing/2014/main" id="{00000000-0008-0000-0300-00001C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3" name="TextBox 2332">
          <a:extLst>
            <a:ext uri="{FF2B5EF4-FFF2-40B4-BE49-F238E27FC236}">
              <a16:creationId xmlns:a16="http://schemas.microsoft.com/office/drawing/2014/main" id="{00000000-0008-0000-0300-00001D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4" name="TextBox 2333">
          <a:extLst>
            <a:ext uri="{FF2B5EF4-FFF2-40B4-BE49-F238E27FC236}">
              <a16:creationId xmlns:a16="http://schemas.microsoft.com/office/drawing/2014/main" id="{00000000-0008-0000-0300-00001E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5" name="TextBox 2334">
          <a:extLst>
            <a:ext uri="{FF2B5EF4-FFF2-40B4-BE49-F238E27FC236}">
              <a16:creationId xmlns:a16="http://schemas.microsoft.com/office/drawing/2014/main" id="{00000000-0008-0000-0300-00001F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6" name="TextBox 2335">
          <a:extLst>
            <a:ext uri="{FF2B5EF4-FFF2-40B4-BE49-F238E27FC236}">
              <a16:creationId xmlns:a16="http://schemas.microsoft.com/office/drawing/2014/main" id="{00000000-0008-0000-0300-000020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7" name="TextBox 2336">
          <a:extLst>
            <a:ext uri="{FF2B5EF4-FFF2-40B4-BE49-F238E27FC236}">
              <a16:creationId xmlns:a16="http://schemas.microsoft.com/office/drawing/2014/main" id="{00000000-0008-0000-0300-000021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8" name="TextBox 2337">
          <a:extLst>
            <a:ext uri="{FF2B5EF4-FFF2-40B4-BE49-F238E27FC236}">
              <a16:creationId xmlns:a16="http://schemas.microsoft.com/office/drawing/2014/main" id="{00000000-0008-0000-0300-000022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39" name="TextBox 2338">
          <a:extLst>
            <a:ext uri="{FF2B5EF4-FFF2-40B4-BE49-F238E27FC236}">
              <a16:creationId xmlns:a16="http://schemas.microsoft.com/office/drawing/2014/main" id="{00000000-0008-0000-0300-000023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0" name="TextBox 2339">
          <a:extLst>
            <a:ext uri="{FF2B5EF4-FFF2-40B4-BE49-F238E27FC236}">
              <a16:creationId xmlns:a16="http://schemas.microsoft.com/office/drawing/2014/main" id="{00000000-0008-0000-0300-000024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1" name="TextBox 2340">
          <a:extLst>
            <a:ext uri="{FF2B5EF4-FFF2-40B4-BE49-F238E27FC236}">
              <a16:creationId xmlns:a16="http://schemas.microsoft.com/office/drawing/2014/main" id="{00000000-0008-0000-0300-000025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2" name="TextBox 2341">
          <a:extLst>
            <a:ext uri="{FF2B5EF4-FFF2-40B4-BE49-F238E27FC236}">
              <a16:creationId xmlns:a16="http://schemas.microsoft.com/office/drawing/2014/main" id="{00000000-0008-0000-0300-000026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3" name="TextBox 2342">
          <a:extLst>
            <a:ext uri="{FF2B5EF4-FFF2-40B4-BE49-F238E27FC236}">
              <a16:creationId xmlns:a16="http://schemas.microsoft.com/office/drawing/2014/main" id="{00000000-0008-0000-0300-000027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4" name="TextBox 2343">
          <a:extLst>
            <a:ext uri="{FF2B5EF4-FFF2-40B4-BE49-F238E27FC236}">
              <a16:creationId xmlns:a16="http://schemas.microsoft.com/office/drawing/2014/main" id="{00000000-0008-0000-0300-000028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5" name="TextBox 2344">
          <a:extLst>
            <a:ext uri="{FF2B5EF4-FFF2-40B4-BE49-F238E27FC236}">
              <a16:creationId xmlns:a16="http://schemas.microsoft.com/office/drawing/2014/main" id="{00000000-0008-0000-0300-000029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6" name="TextBox 2345">
          <a:extLst>
            <a:ext uri="{FF2B5EF4-FFF2-40B4-BE49-F238E27FC236}">
              <a16:creationId xmlns:a16="http://schemas.microsoft.com/office/drawing/2014/main" id="{00000000-0008-0000-0300-00002A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7" name="TextBox 2346">
          <a:extLst>
            <a:ext uri="{FF2B5EF4-FFF2-40B4-BE49-F238E27FC236}">
              <a16:creationId xmlns:a16="http://schemas.microsoft.com/office/drawing/2014/main" id="{00000000-0008-0000-0300-00002B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8" name="TextBox 2347">
          <a:extLst>
            <a:ext uri="{FF2B5EF4-FFF2-40B4-BE49-F238E27FC236}">
              <a16:creationId xmlns:a16="http://schemas.microsoft.com/office/drawing/2014/main" id="{00000000-0008-0000-0300-00002C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49" name="TextBox 2348">
          <a:extLst>
            <a:ext uri="{FF2B5EF4-FFF2-40B4-BE49-F238E27FC236}">
              <a16:creationId xmlns:a16="http://schemas.microsoft.com/office/drawing/2014/main" id="{00000000-0008-0000-0300-00002D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0" name="TextBox 2349">
          <a:extLst>
            <a:ext uri="{FF2B5EF4-FFF2-40B4-BE49-F238E27FC236}">
              <a16:creationId xmlns:a16="http://schemas.microsoft.com/office/drawing/2014/main" id="{00000000-0008-0000-0300-00002E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1" name="TextBox 2350">
          <a:extLst>
            <a:ext uri="{FF2B5EF4-FFF2-40B4-BE49-F238E27FC236}">
              <a16:creationId xmlns:a16="http://schemas.microsoft.com/office/drawing/2014/main" id="{00000000-0008-0000-0300-00002F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2" name="TextBox 2351">
          <a:extLst>
            <a:ext uri="{FF2B5EF4-FFF2-40B4-BE49-F238E27FC236}">
              <a16:creationId xmlns:a16="http://schemas.microsoft.com/office/drawing/2014/main" id="{00000000-0008-0000-0300-000030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3" name="TextBox 2352">
          <a:extLst>
            <a:ext uri="{FF2B5EF4-FFF2-40B4-BE49-F238E27FC236}">
              <a16:creationId xmlns:a16="http://schemas.microsoft.com/office/drawing/2014/main" id="{00000000-0008-0000-0300-000031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4" name="TextBox 2353">
          <a:extLst>
            <a:ext uri="{FF2B5EF4-FFF2-40B4-BE49-F238E27FC236}">
              <a16:creationId xmlns:a16="http://schemas.microsoft.com/office/drawing/2014/main" id="{00000000-0008-0000-0300-000032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5" name="TextBox 2354">
          <a:extLst>
            <a:ext uri="{FF2B5EF4-FFF2-40B4-BE49-F238E27FC236}">
              <a16:creationId xmlns:a16="http://schemas.microsoft.com/office/drawing/2014/main" id="{00000000-0008-0000-0300-000033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6" name="TextBox 2355">
          <a:extLst>
            <a:ext uri="{FF2B5EF4-FFF2-40B4-BE49-F238E27FC236}">
              <a16:creationId xmlns:a16="http://schemas.microsoft.com/office/drawing/2014/main" id="{00000000-0008-0000-0300-000034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7" name="TextBox 2356">
          <a:extLst>
            <a:ext uri="{FF2B5EF4-FFF2-40B4-BE49-F238E27FC236}">
              <a16:creationId xmlns:a16="http://schemas.microsoft.com/office/drawing/2014/main" id="{00000000-0008-0000-0300-000035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8" name="TextBox 2357">
          <a:extLst>
            <a:ext uri="{FF2B5EF4-FFF2-40B4-BE49-F238E27FC236}">
              <a16:creationId xmlns:a16="http://schemas.microsoft.com/office/drawing/2014/main" id="{00000000-0008-0000-0300-000036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59" name="TextBox 2358">
          <a:extLst>
            <a:ext uri="{FF2B5EF4-FFF2-40B4-BE49-F238E27FC236}">
              <a16:creationId xmlns:a16="http://schemas.microsoft.com/office/drawing/2014/main" id="{00000000-0008-0000-0300-000037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0" name="TextBox 2359">
          <a:extLst>
            <a:ext uri="{FF2B5EF4-FFF2-40B4-BE49-F238E27FC236}">
              <a16:creationId xmlns:a16="http://schemas.microsoft.com/office/drawing/2014/main" id="{00000000-0008-0000-0300-000038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1" name="TextBox 2360">
          <a:extLst>
            <a:ext uri="{FF2B5EF4-FFF2-40B4-BE49-F238E27FC236}">
              <a16:creationId xmlns:a16="http://schemas.microsoft.com/office/drawing/2014/main" id="{00000000-0008-0000-0300-000039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2" name="TextBox 2361">
          <a:extLst>
            <a:ext uri="{FF2B5EF4-FFF2-40B4-BE49-F238E27FC236}">
              <a16:creationId xmlns:a16="http://schemas.microsoft.com/office/drawing/2014/main" id="{00000000-0008-0000-0300-00003A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3" name="TextBox 2362">
          <a:extLst>
            <a:ext uri="{FF2B5EF4-FFF2-40B4-BE49-F238E27FC236}">
              <a16:creationId xmlns:a16="http://schemas.microsoft.com/office/drawing/2014/main" id="{00000000-0008-0000-0300-00003B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4" name="TextBox 2363">
          <a:extLst>
            <a:ext uri="{FF2B5EF4-FFF2-40B4-BE49-F238E27FC236}">
              <a16:creationId xmlns:a16="http://schemas.microsoft.com/office/drawing/2014/main" id="{00000000-0008-0000-0300-00003C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5" name="TextBox 2364">
          <a:extLst>
            <a:ext uri="{FF2B5EF4-FFF2-40B4-BE49-F238E27FC236}">
              <a16:creationId xmlns:a16="http://schemas.microsoft.com/office/drawing/2014/main" id="{00000000-0008-0000-0300-00003D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6" name="TextBox 2365">
          <a:extLst>
            <a:ext uri="{FF2B5EF4-FFF2-40B4-BE49-F238E27FC236}">
              <a16:creationId xmlns:a16="http://schemas.microsoft.com/office/drawing/2014/main" id="{00000000-0008-0000-0300-00003E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7" name="TextBox 2366">
          <a:extLst>
            <a:ext uri="{FF2B5EF4-FFF2-40B4-BE49-F238E27FC236}">
              <a16:creationId xmlns:a16="http://schemas.microsoft.com/office/drawing/2014/main" id="{00000000-0008-0000-0300-00003F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8" name="TextBox 2367">
          <a:extLst>
            <a:ext uri="{FF2B5EF4-FFF2-40B4-BE49-F238E27FC236}">
              <a16:creationId xmlns:a16="http://schemas.microsoft.com/office/drawing/2014/main" id="{00000000-0008-0000-0300-000040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69" name="TextBox 2368">
          <a:extLst>
            <a:ext uri="{FF2B5EF4-FFF2-40B4-BE49-F238E27FC236}">
              <a16:creationId xmlns:a16="http://schemas.microsoft.com/office/drawing/2014/main" id="{00000000-0008-0000-0300-000041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0" name="TextBox 2369">
          <a:extLst>
            <a:ext uri="{FF2B5EF4-FFF2-40B4-BE49-F238E27FC236}">
              <a16:creationId xmlns:a16="http://schemas.microsoft.com/office/drawing/2014/main" id="{00000000-0008-0000-0300-000042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1" name="TextBox 2370">
          <a:extLst>
            <a:ext uri="{FF2B5EF4-FFF2-40B4-BE49-F238E27FC236}">
              <a16:creationId xmlns:a16="http://schemas.microsoft.com/office/drawing/2014/main" id="{00000000-0008-0000-0300-000043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2" name="TextBox 2371">
          <a:extLst>
            <a:ext uri="{FF2B5EF4-FFF2-40B4-BE49-F238E27FC236}">
              <a16:creationId xmlns:a16="http://schemas.microsoft.com/office/drawing/2014/main" id="{00000000-0008-0000-0300-000044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3" name="TextBox 2372">
          <a:extLst>
            <a:ext uri="{FF2B5EF4-FFF2-40B4-BE49-F238E27FC236}">
              <a16:creationId xmlns:a16="http://schemas.microsoft.com/office/drawing/2014/main" id="{00000000-0008-0000-0300-000045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4" name="TextBox 2373">
          <a:extLst>
            <a:ext uri="{FF2B5EF4-FFF2-40B4-BE49-F238E27FC236}">
              <a16:creationId xmlns:a16="http://schemas.microsoft.com/office/drawing/2014/main" id="{00000000-0008-0000-0300-000046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5" name="TextBox 2374">
          <a:extLst>
            <a:ext uri="{FF2B5EF4-FFF2-40B4-BE49-F238E27FC236}">
              <a16:creationId xmlns:a16="http://schemas.microsoft.com/office/drawing/2014/main" id="{00000000-0008-0000-0300-000047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6" name="TextBox 2375">
          <a:extLst>
            <a:ext uri="{FF2B5EF4-FFF2-40B4-BE49-F238E27FC236}">
              <a16:creationId xmlns:a16="http://schemas.microsoft.com/office/drawing/2014/main" id="{00000000-0008-0000-0300-000048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7" name="TextBox 2376">
          <a:extLst>
            <a:ext uri="{FF2B5EF4-FFF2-40B4-BE49-F238E27FC236}">
              <a16:creationId xmlns:a16="http://schemas.microsoft.com/office/drawing/2014/main" id="{00000000-0008-0000-0300-000049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8" name="TextBox 2377">
          <a:extLst>
            <a:ext uri="{FF2B5EF4-FFF2-40B4-BE49-F238E27FC236}">
              <a16:creationId xmlns:a16="http://schemas.microsoft.com/office/drawing/2014/main" id="{00000000-0008-0000-0300-00004A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79" name="TextBox 2378">
          <a:extLst>
            <a:ext uri="{FF2B5EF4-FFF2-40B4-BE49-F238E27FC236}">
              <a16:creationId xmlns:a16="http://schemas.microsoft.com/office/drawing/2014/main" id="{00000000-0008-0000-0300-00004B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0" name="TextBox 2379">
          <a:extLst>
            <a:ext uri="{FF2B5EF4-FFF2-40B4-BE49-F238E27FC236}">
              <a16:creationId xmlns:a16="http://schemas.microsoft.com/office/drawing/2014/main" id="{00000000-0008-0000-0300-00004C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1" name="TextBox 2380">
          <a:extLst>
            <a:ext uri="{FF2B5EF4-FFF2-40B4-BE49-F238E27FC236}">
              <a16:creationId xmlns:a16="http://schemas.microsoft.com/office/drawing/2014/main" id="{00000000-0008-0000-0300-00004D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2" name="TextBox 2381">
          <a:extLst>
            <a:ext uri="{FF2B5EF4-FFF2-40B4-BE49-F238E27FC236}">
              <a16:creationId xmlns:a16="http://schemas.microsoft.com/office/drawing/2014/main" id="{00000000-0008-0000-0300-00004E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3" name="TextBox 2382">
          <a:extLst>
            <a:ext uri="{FF2B5EF4-FFF2-40B4-BE49-F238E27FC236}">
              <a16:creationId xmlns:a16="http://schemas.microsoft.com/office/drawing/2014/main" id="{00000000-0008-0000-0300-00004F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4" name="TextBox 2383">
          <a:extLst>
            <a:ext uri="{FF2B5EF4-FFF2-40B4-BE49-F238E27FC236}">
              <a16:creationId xmlns:a16="http://schemas.microsoft.com/office/drawing/2014/main" id="{00000000-0008-0000-0300-000050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5" name="TextBox 2384">
          <a:extLst>
            <a:ext uri="{FF2B5EF4-FFF2-40B4-BE49-F238E27FC236}">
              <a16:creationId xmlns:a16="http://schemas.microsoft.com/office/drawing/2014/main" id="{00000000-0008-0000-0300-000051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6" name="TextBox 2385">
          <a:extLst>
            <a:ext uri="{FF2B5EF4-FFF2-40B4-BE49-F238E27FC236}">
              <a16:creationId xmlns:a16="http://schemas.microsoft.com/office/drawing/2014/main" id="{00000000-0008-0000-0300-000052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7" name="TextBox 2386">
          <a:extLst>
            <a:ext uri="{FF2B5EF4-FFF2-40B4-BE49-F238E27FC236}">
              <a16:creationId xmlns:a16="http://schemas.microsoft.com/office/drawing/2014/main" id="{00000000-0008-0000-0300-000053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8" name="TextBox 2387">
          <a:extLst>
            <a:ext uri="{FF2B5EF4-FFF2-40B4-BE49-F238E27FC236}">
              <a16:creationId xmlns:a16="http://schemas.microsoft.com/office/drawing/2014/main" id="{00000000-0008-0000-0300-000054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89" name="TextBox 2388">
          <a:extLst>
            <a:ext uri="{FF2B5EF4-FFF2-40B4-BE49-F238E27FC236}">
              <a16:creationId xmlns:a16="http://schemas.microsoft.com/office/drawing/2014/main" id="{00000000-0008-0000-0300-000055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0" name="TextBox 2389">
          <a:extLst>
            <a:ext uri="{FF2B5EF4-FFF2-40B4-BE49-F238E27FC236}">
              <a16:creationId xmlns:a16="http://schemas.microsoft.com/office/drawing/2014/main" id="{00000000-0008-0000-0300-000056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1" name="TextBox 2390">
          <a:extLst>
            <a:ext uri="{FF2B5EF4-FFF2-40B4-BE49-F238E27FC236}">
              <a16:creationId xmlns:a16="http://schemas.microsoft.com/office/drawing/2014/main" id="{00000000-0008-0000-0300-000057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2" name="TextBox 2391">
          <a:extLst>
            <a:ext uri="{FF2B5EF4-FFF2-40B4-BE49-F238E27FC236}">
              <a16:creationId xmlns:a16="http://schemas.microsoft.com/office/drawing/2014/main" id="{00000000-0008-0000-0300-000058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3" name="TextBox 2392">
          <a:extLst>
            <a:ext uri="{FF2B5EF4-FFF2-40B4-BE49-F238E27FC236}">
              <a16:creationId xmlns:a16="http://schemas.microsoft.com/office/drawing/2014/main" id="{00000000-0008-0000-0300-000059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4" name="TextBox 2393">
          <a:extLst>
            <a:ext uri="{FF2B5EF4-FFF2-40B4-BE49-F238E27FC236}">
              <a16:creationId xmlns:a16="http://schemas.microsoft.com/office/drawing/2014/main" id="{00000000-0008-0000-0300-00005A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5" name="TextBox 2394">
          <a:extLst>
            <a:ext uri="{FF2B5EF4-FFF2-40B4-BE49-F238E27FC236}">
              <a16:creationId xmlns:a16="http://schemas.microsoft.com/office/drawing/2014/main" id="{00000000-0008-0000-0300-00005B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6" name="TextBox 2395">
          <a:extLst>
            <a:ext uri="{FF2B5EF4-FFF2-40B4-BE49-F238E27FC236}">
              <a16:creationId xmlns:a16="http://schemas.microsoft.com/office/drawing/2014/main" id="{00000000-0008-0000-0300-00005C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7" name="TextBox 2396">
          <a:extLst>
            <a:ext uri="{FF2B5EF4-FFF2-40B4-BE49-F238E27FC236}">
              <a16:creationId xmlns:a16="http://schemas.microsoft.com/office/drawing/2014/main" id="{00000000-0008-0000-0300-00005D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8" name="TextBox 2397">
          <a:extLst>
            <a:ext uri="{FF2B5EF4-FFF2-40B4-BE49-F238E27FC236}">
              <a16:creationId xmlns:a16="http://schemas.microsoft.com/office/drawing/2014/main" id="{00000000-0008-0000-0300-00005E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399" name="TextBox 2398">
          <a:extLst>
            <a:ext uri="{FF2B5EF4-FFF2-40B4-BE49-F238E27FC236}">
              <a16:creationId xmlns:a16="http://schemas.microsoft.com/office/drawing/2014/main" id="{00000000-0008-0000-0300-00005F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0" name="TextBox 2399">
          <a:extLst>
            <a:ext uri="{FF2B5EF4-FFF2-40B4-BE49-F238E27FC236}">
              <a16:creationId xmlns:a16="http://schemas.microsoft.com/office/drawing/2014/main" id="{00000000-0008-0000-0300-000060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1" name="TextBox 2400">
          <a:extLst>
            <a:ext uri="{FF2B5EF4-FFF2-40B4-BE49-F238E27FC236}">
              <a16:creationId xmlns:a16="http://schemas.microsoft.com/office/drawing/2014/main" id="{00000000-0008-0000-0300-000061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2" name="TextBox 2401">
          <a:extLst>
            <a:ext uri="{FF2B5EF4-FFF2-40B4-BE49-F238E27FC236}">
              <a16:creationId xmlns:a16="http://schemas.microsoft.com/office/drawing/2014/main" id="{00000000-0008-0000-0300-000062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3" name="TextBox 2402">
          <a:extLst>
            <a:ext uri="{FF2B5EF4-FFF2-40B4-BE49-F238E27FC236}">
              <a16:creationId xmlns:a16="http://schemas.microsoft.com/office/drawing/2014/main" id="{00000000-0008-0000-0300-000063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4" name="TextBox 2403">
          <a:extLst>
            <a:ext uri="{FF2B5EF4-FFF2-40B4-BE49-F238E27FC236}">
              <a16:creationId xmlns:a16="http://schemas.microsoft.com/office/drawing/2014/main" id="{00000000-0008-0000-0300-000064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5" name="TextBox 2404">
          <a:extLst>
            <a:ext uri="{FF2B5EF4-FFF2-40B4-BE49-F238E27FC236}">
              <a16:creationId xmlns:a16="http://schemas.microsoft.com/office/drawing/2014/main" id="{00000000-0008-0000-0300-000065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6" name="TextBox 2405">
          <a:extLst>
            <a:ext uri="{FF2B5EF4-FFF2-40B4-BE49-F238E27FC236}">
              <a16:creationId xmlns:a16="http://schemas.microsoft.com/office/drawing/2014/main" id="{00000000-0008-0000-0300-000066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7" name="TextBox 2406">
          <a:extLst>
            <a:ext uri="{FF2B5EF4-FFF2-40B4-BE49-F238E27FC236}">
              <a16:creationId xmlns:a16="http://schemas.microsoft.com/office/drawing/2014/main" id="{00000000-0008-0000-0300-000067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8" name="TextBox 2407">
          <a:extLst>
            <a:ext uri="{FF2B5EF4-FFF2-40B4-BE49-F238E27FC236}">
              <a16:creationId xmlns:a16="http://schemas.microsoft.com/office/drawing/2014/main" id="{00000000-0008-0000-0300-000068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09" name="TextBox 2408">
          <a:extLst>
            <a:ext uri="{FF2B5EF4-FFF2-40B4-BE49-F238E27FC236}">
              <a16:creationId xmlns:a16="http://schemas.microsoft.com/office/drawing/2014/main" id="{00000000-0008-0000-0300-000069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0" name="TextBox 2409">
          <a:extLst>
            <a:ext uri="{FF2B5EF4-FFF2-40B4-BE49-F238E27FC236}">
              <a16:creationId xmlns:a16="http://schemas.microsoft.com/office/drawing/2014/main" id="{00000000-0008-0000-0300-00006A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1" name="TextBox 2410">
          <a:extLst>
            <a:ext uri="{FF2B5EF4-FFF2-40B4-BE49-F238E27FC236}">
              <a16:creationId xmlns:a16="http://schemas.microsoft.com/office/drawing/2014/main" id="{00000000-0008-0000-0300-00006B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2" name="TextBox 2411">
          <a:extLst>
            <a:ext uri="{FF2B5EF4-FFF2-40B4-BE49-F238E27FC236}">
              <a16:creationId xmlns:a16="http://schemas.microsoft.com/office/drawing/2014/main" id="{00000000-0008-0000-0300-00006C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3" name="TextBox 2412">
          <a:extLst>
            <a:ext uri="{FF2B5EF4-FFF2-40B4-BE49-F238E27FC236}">
              <a16:creationId xmlns:a16="http://schemas.microsoft.com/office/drawing/2014/main" id="{00000000-0008-0000-0300-00006D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4" name="TextBox 2413">
          <a:extLst>
            <a:ext uri="{FF2B5EF4-FFF2-40B4-BE49-F238E27FC236}">
              <a16:creationId xmlns:a16="http://schemas.microsoft.com/office/drawing/2014/main" id="{00000000-0008-0000-0300-00006E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5" name="TextBox 2414">
          <a:extLst>
            <a:ext uri="{FF2B5EF4-FFF2-40B4-BE49-F238E27FC236}">
              <a16:creationId xmlns:a16="http://schemas.microsoft.com/office/drawing/2014/main" id="{00000000-0008-0000-0300-00006F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6" name="TextBox 2415">
          <a:extLst>
            <a:ext uri="{FF2B5EF4-FFF2-40B4-BE49-F238E27FC236}">
              <a16:creationId xmlns:a16="http://schemas.microsoft.com/office/drawing/2014/main" id="{00000000-0008-0000-0300-000070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7" name="TextBox 2416">
          <a:extLst>
            <a:ext uri="{FF2B5EF4-FFF2-40B4-BE49-F238E27FC236}">
              <a16:creationId xmlns:a16="http://schemas.microsoft.com/office/drawing/2014/main" id="{00000000-0008-0000-0300-000071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8" name="TextBox 2417">
          <a:extLst>
            <a:ext uri="{FF2B5EF4-FFF2-40B4-BE49-F238E27FC236}">
              <a16:creationId xmlns:a16="http://schemas.microsoft.com/office/drawing/2014/main" id="{00000000-0008-0000-0300-000072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19" name="TextBox 2418">
          <a:extLst>
            <a:ext uri="{FF2B5EF4-FFF2-40B4-BE49-F238E27FC236}">
              <a16:creationId xmlns:a16="http://schemas.microsoft.com/office/drawing/2014/main" id="{00000000-0008-0000-0300-000073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20" name="TextBox 2419">
          <a:extLst>
            <a:ext uri="{FF2B5EF4-FFF2-40B4-BE49-F238E27FC236}">
              <a16:creationId xmlns:a16="http://schemas.microsoft.com/office/drawing/2014/main" id="{00000000-0008-0000-0300-000074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21" name="TextBox 2420">
          <a:extLst>
            <a:ext uri="{FF2B5EF4-FFF2-40B4-BE49-F238E27FC236}">
              <a16:creationId xmlns:a16="http://schemas.microsoft.com/office/drawing/2014/main" id="{00000000-0008-0000-0300-000075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22" name="TextBox 2421">
          <a:extLst>
            <a:ext uri="{FF2B5EF4-FFF2-40B4-BE49-F238E27FC236}">
              <a16:creationId xmlns:a16="http://schemas.microsoft.com/office/drawing/2014/main" id="{00000000-0008-0000-0300-000076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55</xdr:row>
      <xdr:rowOff>0</xdr:rowOff>
    </xdr:from>
    <xdr:ext cx="184731" cy="264560"/>
    <xdr:sp macro="" textlink="">
      <xdr:nvSpPr>
        <xdr:cNvPr id="2423" name="TextBox 2422">
          <a:extLst>
            <a:ext uri="{FF2B5EF4-FFF2-40B4-BE49-F238E27FC236}">
              <a16:creationId xmlns:a16="http://schemas.microsoft.com/office/drawing/2014/main" id="{00000000-0008-0000-0300-000077090000}"/>
            </a:ext>
          </a:extLst>
        </xdr:cNvPr>
        <xdr:cNvSpPr txBox="1"/>
      </xdr:nvSpPr>
      <xdr:spPr>
        <a:xfrm>
          <a:off x="5394960" y="213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24" name="TextBox 2423">
          <a:extLst>
            <a:ext uri="{FF2B5EF4-FFF2-40B4-BE49-F238E27FC236}">
              <a16:creationId xmlns:a16="http://schemas.microsoft.com/office/drawing/2014/main" id="{00000000-0008-0000-0300-000078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25" name="TextBox 2424">
          <a:extLst>
            <a:ext uri="{FF2B5EF4-FFF2-40B4-BE49-F238E27FC236}">
              <a16:creationId xmlns:a16="http://schemas.microsoft.com/office/drawing/2014/main" id="{00000000-0008-0000-0300-000079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26" name="TextBox 2425">
          <a:extLst>
            <a:ext uri="{FF2B5EF4-FFF2-40B4-BE49-F238E27FC236}">
              <a16:creationId xmlns:a16="http://schemas.microsoft.com/office/drawing/2014/main" id="{00000000-0008-0000-0300-00007A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27" name="TextBox 2426">
          <a:extLst>
            <a:ext uri="{FF2B5EF4-FFF2-40B4-BE49-F238E27FC236}">
              <a16:creationId xmlns:a16="http://schemas.microsoft.com/office/drawing/2014/main" id="{00000000-0008-0000-0300-00007B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28" name="TextBox 2427">
          <a:extLst>
            <a:ext uri="{FF2B5EF4-FFF2-40B4-BE49-F238E27FC236}">
              <a16:creationId xmlns:a16="http://schemas.microsoft.com/office/drawing/2014/main" id="{00000000-0008-0000-0300-00007C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29" name="TextBox 2428">
          <a:extLst>
            <a:ext uri="{FF2B5EF4-FFF2-40B4-BE49-F238E27FC236}">
              <a16:creationId xmlns:a16="http://schemas.microsoft.com/office/drawing/2014/main" id="{00000000-0008-0000-0300-00007D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0" name="TextBox 2429">
          <a:extLst>
            <a:ext uri="{FF2B5EF4-FFF2-40B4-BE49-F238E27FC236}">
              <a16:creationId xmlns:a16="http://schemas.microsoft.com/office/drawing/2014/main" id="{00000000-0008-0000-0300-00007E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1" name="TextBox 2430">
          <a:extLst>
            <a:ext uri="{FF2B5EF4-FFF2-40B4-BE49-F238E27FC236}">
              <a16:creationId xmlns:a16="http://schemas.microsoft.com/office/drawing/2014/main" id="{00000000-0008-0000-0300-00007F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2" name="TextBox 2431">
          <a:extLst>
            <a:ext uri="{FF2B5EF4-FFF2-40B4-BE49-F238E27FC236}">
              <a16:creationId xmlns:a16="http://schemas.microsoft.com/office/drawing/2014/main" id="{00000000-0008-0000-0300-000080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3" name="TextBox 2432">
          <a:extLst>
            <a:ext uri="{FF2B5EF4-FFF2-40B4-BE49-F238E27FC236}">
              <a16:creationId xmlns:a16="http://schemas.microsoft.com/office/drawing/2014/main" id="{00000000-0008-0000-0300-000081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4" name="TextBox 2433">
          <a:extLst>
            <a:ext uri="{FF2B5EF4-FFF2-40B4-BE49-F238E27FC236}">
              <a16:creationId xmlns:a16="http://schemas.microsoft.com/office/drawing/2014/main" id="{00000000-0008-0000-0300-000082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5" name="TextBox 2434">
          <a:extLst>
            <a:ext uri="{FF2B5EF4-FFF2-40B4-BE49-F238E27FC236}">
              <a16:creationId xmlns:a16="http://schemas.microsoft.com/office/drawing/2014/main" id="{00000000-0008-0000-0300-000083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6" name="TextBox 2435">
          <a:extLst>
            <a:ext uri="{FF2B5EF4-FFF2-40B4-BE49-F238E27FC236}">
              <a16:creationId xmlns:a16="http://schemas.microsoft.com/office/drawing/2014/main" id="{00000000-0008-0000-0300-000084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7" name="TextBox 2436">
          <a:extLst>
            <a:ext uri="{FF2B5EF4-FFF2-40B4-BE49-F238E27FC236}">
              <a16:creationId xmlns:a16="http://schemas.microsoft.com/office/drawing/2014/main" id="{00000000-0008-0000-0300-000085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8" name="TextBox 2437">
          <a:extLst>
            <a:ext uri="{FF2B5EF4-FFF2-40B4-BE49-F238E27FC236}">
              <a16:creationId xmlns:a16="http://schemas.microsoft.com/office/drawing/2014/main" id="{00000000-0008-0000-0300-000086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39" name="TextBox 2438">
          <a:extLst>
            <a:ext uri="{FF2B5EF4-FFF2-40B4-BE49-F238E27FC236}">
              <a16:creationId xmlns:a16="http://schemas.microsoft.com/office/drawing/2014/main" id="{00000000-0008-0000-0300-000087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0" name="TextBox 2439">
          <a:extLst>
            <a:ext uri="{FF2B5EF4-FFF2-40B4-BE49-F238E27FC236}">
              <a16:creationId xmlns:a16="http://schemas.microsoft.com/office/drawing/2014/main" id="{00000000-0008-0000-0300-000088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1" name="TextBox 2440">
          <a:extLst>
            <a:ext uri="{FF2B5EF4-FFF2-40B4-BE49-F238E27FC236}">
              <a16:creationId xmlns:a16="http://schemas.microsoft.com/office/drawing/2014/main" id="{00000000-0008-0000-0300-000089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2" name="TextBox 2441">
          <a:extLst>
            <a:ext uri="{FF2B5EF4-FFF2-40B4-BE49-F238E27FC236}">
              <a16:creationId xmlns:a16="http://schemas.microsoft.com/office/drawing/2014/main" id="{00000000-0008-0000-0300-00008A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3" name="TextBox 2442">
          <a:extLst>
            <a:ext uri="{FF2B5EF4-FFF2-40B4-BE49-F238E27FC236}">
              <a16:creationId xmlns:a16="http://schemas.microsoft.com/office/drawing/2014/main" id="{00000000-0008-0000-0300-00008B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4" name="TextBox 2443">
          <a:extLst>
            <a:ext uri="{FF2B5EF4-FFF2-40B4-BE49-F238E27FC236}">
              <a16:creationId xmlns:a16="http://schemas.microsoft.com/office/drawing/2014/main" id="{00000000-0008-0000-0300-00008C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5" name="TextBox 2444">
          <a:extLst>
            <a:ext uri="{FF2B5EF4-FFF2-40B4-BE49-F238E27FC236}">
              <a16:creationId xmlns:a16="http://schemas.microsoft.com/office/drawing/2014/main" id="{00000000-0008-0000-0300-00008D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6" name="TextBox 2445">
          <a:extLst>
            <a:ext uri="{FF2B5EF4-FFF2-40B4-BE49-F238E27FC236}">
              <a16:creationId xmlns:a16="http://schemas.microsoft.com/office/drawing/2014/main" id="{00000000-0008-0000-0300-00008E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7" name="TextBox 2446">
          <a:extLst>
            <a:ext uri="{FF2B5EF4-FFF2-40B4-BE49-F238E27FC236}">
              <a16:creationId xmlns:a16="http://schemas.microsoft.com/office/drawing/2014/main" id="{00000000-0008-0000-0300-00008F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8" name="TextBox 2447">
          <a:extLst>
            <a:ext uri="{FF2B5EF4-FFF2-40B4-BE49-F238E27FC236}">
              <a16:creationId xmlns:a16="http://schemas.microsoft.com/office/drawing/2014/main" id="{00000000-0008-0000-0300-000090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49" name="TextBox 2448">
          <a:extLst>
            <a:ext uri="{FF2B5EF4-FFF2-40B4-BE49-F238E27FC236}">
              <a16:creationId xmlns:a16="http://schemas.microsoft.com/office/drawing/2014/main" id="{00000000-0008-0000-0300-000091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0" name="TextBox 2449">
          <a:extLst>
            <a:ext uri="{FF2B5EF4-FFF2-40B4-BE49-F238E27FC236}">
              <a16:creationId xmlns:a16="http://schemas.microsoft.com/office/drawing/2014/main" id="{00000000-0008-0000-0300-000092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1" name="TextBox 2450">
          <a:extLst>
            <a:ext uri="{FF2B5EF4-FFF2-40B4-BE49-F238E27FC236}">
              <a16:creationId xmlns:a16="http://schemas.microsoft.com/office/drawing/2014/main" id="{00000000-0008-0000-0300-000093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2" name="TextBox 2451">
          <a:extLst>
            <a:ext uri="{FF2B5EF4-FFF2-40B4-BE49-F238E27FC236}">
              <a16:creationId xmlns:a16="http://schemas.microsoft.com/office/drawing/2014/main" id="{00000000-0008-0000-0300-000094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3" name="TextBox 2452">
          <a:extLst>
            <a:ext uri="{FF2B5EF4-FFF2-40B4-BE49-F238E27FC236}">
              <a16:creationId xmlns:a16="http://schemas.microsoft.com/office/drawing/2014/main" id="{00000000-0008-0000-0300-000095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4" name="TextBox 2453">
          <a:extLst>
            <a:ext uri="{FF2B5EF4-FFF2-40B4-BE49-F238E27FC236}">
              <a16:creationId xmlns:a16="http://schemas.microsoft.com/office/drawing/2014/main" id="{00000000-0008-0000-0300-000096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5" name="TextBox 2454">
          <a:extLst>
            <a:ext uri="{FF2B5EF4-FFF2-40B4-BE49-F238E27FC236}">
              <a16:creationId xmlns:a16="http://schemas.microsoft.com/office/drawing/2014/main" id="{00000000-0008-0000-0300-000097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6" name="TextBox 2455">
          <a:extLst>
            <a:ext uri="{FF2B5EF4-FFF2-40B4-BE49-F238E27FC236}">
              <a16:creationId xmlns:a16="http://schemas.microsoft.com/office/drawing/2014/main" id="{00000000-0008-0000-0300-000098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7" name="TextBox 2456">
          <a:extLst>
            <a:ext uri="{FF2B5EF4-FFF2-40B4-BE49-F238E27FC236}">
              <a16:creationId xmlns:a16="http://schemas.microsoft.com/office/drawing/2014/main" id="{00000000-0008-0000-0300-000099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8" name="TextBox 2457">
          <a:extLst>
            <a:ext uri="{FF2B5EF4-FFF2-40B4-BE49-F238E27FC236}">
              <a16:creationId xmlns:a16="http://schemas.microsoft.com/office/drawing/2014/main" id="{00000000-0008-0000-0300-00009A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59" name="TextBox 2458">
          <a:extLst>
            <a:ext uri="{FF2B5EF4-FFF2-40B4-BE49-F238E27FC236}">
              <a16:creationId xmlns:a16="http://schemas.microsoft.com/office/drawing/2014/main" id="{00000000-0008-0000-0300-00009B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0" name="TextBox 2459">
          <a:extLst>
            <a:ext uri="{FF2B5EF4-FFF2-40B4-BE49-F238E27FC236}">
              <a16:creationId xmlns:a16="http://schemas.microsoft.com/office/drawing/2014/main" id="{00000000-0008-0000-0300-00009C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1" name="TextBox 2460">
          <a:extLst>
            <a:ext uri="{FF2B5EF4-FFF2-40B4-BE49-F238E27FC236}">
              <a16:creationId xmlns:a16="http://schemas.microsoft.com/office/drawing/2014/main" id="{00000000-0008-0000-0300-00009D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2" name="TextBox 2461">
          <a:extLst>
            <a:ext uri="{FF2B5EF4-FFF2-40B4-BE49-F238E27FC236}">
              <a16:creationId xmlns:a16="http://schemas.microsoft.com/office/drawing/2014/main" id="{00000000-0008-0000-0300-00009E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3" name="TextBox 2462">
          <a:extLst>
            <a:ext uri="{FF2B5EF4-FFF2-40B4-BE49-F238E27FC236}">
              <a16:creationId xmlns:a16="http://schemas.microsoft.com/office/drawing/2014/main" id="{00000000-0008-0000-0300-00009F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4" name="TextBox 2463">
          <a:extLst>
            <a:ext uri="{FF2B5EF4-FFF2-40B4-BE49-F238E27FC236}">
              <a16:creationId xmlns:a16="http://schemas.microsoft.com/office/drawing/2014/main" id="{00000000-0008-0000-0300-0000A0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5" name="TextBox 2464">
          <a:extLst>
            <a:ext uri="{FF2B5EF4-FFF2-40B4-BE49-F238E27FC236}">
              <a16:creationId xmlns:a16="http://schemas.microsoft.com/office/drawing/2014/main" id="{00000000-0008-0000-0300-0000A1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6" name="TextBox 2465">
          <a:extLst>
            <a:ext uri="{FF2B5EF4-FFF2-40B4-BE49-F238E27FC236}">
              <a16:creationId xmlns:a16="http://schemas.microsoft.com/office/drawing/2014/main" id="{00000000-0008-0000-0300-0000A2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7" name="TextBox 2466">
          <a:extLst>
            <a:ext uri="{FF2B5EF4-FFF2-40B4-BE49-F238E27FC236}">
              <a16:creationId xmlns:a16="http://schemas.microsoft.com/office/drawing/2014/main" id="{00000000-0008-0000-0300-0000A3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8" name="TextBox 2467">
          <a:extLst>
            <a:ext uri="{FF2B5EF4-FFF2-40B4-BE49-F238E27FC236}">
              <a16:creationId xmlns:a16="http://schemas.microsoft.com/office/drawing/2014/main" id="{00000000-0008-0000-0300-0000A4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69" name="TextBox 2468">
          <a:extLst>
            <a:ext uri="{FF2B5EF4-FFF2-40B4-BE49-F238E27FC236}">
              <a16:creationId xmlns:a16="http://schemas.microsoft.com/office/drawing/2014/main" id="{00000000-0008-0000-0300-0000A5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0" name="TextBox 2469">
          <a:extLst>
            <a:ext uri="{FF2B5EF4-FFF2-40B4-BE49-F238E27FC236}">
              <a16:creationId xmlns:a16="http://schemas.microsoft.com/office/drawing/2014/main" id="{00000000-0008-0000-0300-0000A6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1" name="TextBox 2470">
          <a:extLst>
            <a:ext uri="{FF2B5EF4-FFF2-40B4-BE49-F238E27FC236}">
              <a16:creationId xmlns:a16="http://schemas.microsoft.com/office/drawing/2014/main" id="{00000000-0008-0000-0300-0000A7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2" name="TextBox 2471">
          <a:extLst>
            <a:ext uri="{FF2B5EF4-FFF2-40B4-BE49-F238E27FC236}">
              <a16:creationId xmlns:a16="http://schemas.microsoft.com/office/drawing/2014/main" id="{00000000-0008-0000-0300-0000A8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3" name="TextBox 2472">
          <a:extLst>
            <a:ext uri="{FF2B5EF4-FFF2-40B4-BE49-F238E27FC236}">
              <a16:creationId xmlns:a16="http://schemas.microsoft.com/office/drawing/2014/main" id="{00000000-0008-0000-0300-0000A9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4" name="TextBox 2473">
          <a:extLst>
            <a:ext uri="{FF2B5EF4-FFF2-40B4-BE49-F238E27FC236}">
              <a16:creationId xmlns:a16="http://schemas.microsoft.com/office/drawing/2014/main" id="{00000000-0008-0000-0300-0000AA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5" name="TextBox 2474">
          <a:extLst>
            <a:ext uri="{FF2B5EF4-FFF2-40B4-BE49-F238E27FC236}">
              <a16:creationId xmlns:a16="http://schemas.microsoft.com/office/drawing/2014/main" id="{00000000-0008-0000-0300-0000AB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6" name="TextBox 2475">
          <a:extLst>
            <a:ext uri="{FF2B5EF4-FFF2-40B4-BE49-F238E27FC236}">
              <a16:creationId xmlns:a16="http://schemas.microsoft.com/office/drawing/2014/main" id="{00000000-0008-0000-0300-0000AC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7" name="TextBox 2476">
          <a:extLst>
            <a:ext uri="{FF2B5EF4-FFF2-40B4-BE49-F238E27FC236}">
              <a16:creationId xmlns:a16="http://schemas.microsoft.com/office/drawing/2014/main" id="{00000000-0008-0000-0300-0000AD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8" name="TextBox 2477">
          <a:extLst>
            <a:ext uri="{FF2B5EF4-FFF2-40B4-BE49-F238E27FC236}">
              <a16:creationId xmlns:a16="http://schemas.microsoft.com/office/drawing/2014/main" id="{00000000-0008-0000-0300-0000AE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79" name="TextBox 2478">
          <a:extLst>
            <a:ext uri="{FF2B5EF4-FFF2-40B4-BE49-F238E27FC236}">
              <a16:creationId xmlns:a16="http://schemas.microsoft.com/office/drawing/2014/main" id="{00000000-0008-0000-0300-0000AF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0" name="TextBox 2479">
          <a:extLst>
            <a:ext uri="{FF2B5EF4-FFF2-40B4-BE49-F238E27FC236}">
              <a16:creationId xmlns:a16="http://schemas.microsoft.com/office/drawing/2014/main" id="{00000000-0008-0000-0300-0000B0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1" name="TextBox 2480">
          <a:extLst>
            <a:ext uri="{FF2B5EF4-FFF2-40B4-BE49-F238E27FC236}">
              <a16:creationId xmlns:a16="http://schemas.microsoft.com/office/drawing/2014/main" id="{00000000-0008-0000-0300-0000B1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2" name="TextBox 2481">
          <a:extLst>
            <a:ext uri="{FF2B5EF4-FFF2-40B4-BE49-F238E27FC236}">
              <a16:creationId xmlns:a16="http://schemas.microsoft.com/office/drawing/2014/main" id="{00000000-0008-0000-0300-0000B2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3" name="TextBox 2482">
          <a:extLst>
            <a:ext uri="{FF2B5EF4-FFF2-40B4-BE49-F238E27FC236}">
              <a16:creationId xmlns:a16="http://schemas.microsoft.com/office/drawing/2014/main" id="{00000000-0008-0000-0300-0000B3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4" name="TextBox 2483">
          <a:extLst>
            <a:ext uri="{FF2B5EF4-FFF2-40B4-BE49-F238E27FC236}">
              <a16:creationId xmlns:a16="http://schemas.microsoft.com/office/drawing/2014/main" id="{00000000-0008-0000-0300-0000B4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5" name="TextBox 2484">
          <a:extLst>
            <a:ext uri="{FF2B5EF4-FFF2-40B4-BE49-F238E27FC236}">
              <a16:creationId xmlns:a16="http://schemas.microsoft.com/office/drawing/2014/main" id="{00000000-0008-0000-0300-0000B5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6" name="TextBox 2485">
          <a:extLst>
            <a:ext uri="{FF2B5EF4-FFF2-40B4-BE49-F238E27FC236}">
              <a16:creationId xmlns:a16="http://schemas.microsoft.com/office/drawing/2014/main" id="{00000000-0008-0000-0300-0000B6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7" name="TextBox 2486">
          <a:extLst>
            <a:ext uri="{FF2B5EF4-FFF2-40B4-BE49-F238E27FC236}">
              <a16:creationId xmlns:a16="http://schemas.microsoft.com/office/drawing/2014/main" id="{00000000-0008-0000-0300-0000B7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8" name="TextBox 2487">
          <a:extLst>
            <a:ext uri="{FF2B5EF4-FFF2-40B4-BE49-F238E27FC236}">
              <a16:creationId xmlns:a16="http://schemas.microsoft.com/office/drawing/2014/main" id="{00000000-0008-0000-0300-0000B8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89" name="TextBox 2488">
          <a:extLst>
            <a:ext uri="{FF2B5EF4-FFF2-40B4-BE49-F238E27FC236}">
              <a16:creationId xmlns:a16="http://schemas.microsoft.com/office/drawing/2014/main" id="{00000000-0008-0000-0300-0000B9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0" name="TextBox 2489">
          <a:extLst>
            <a:ext uri="{FF2B5EF4-FFF2-40B4-BE49-F238E27FC236}">
              <a16:creationId xmlns:a16="http://schemas.microsoft.com/office/drawing/2014/main" id="{00000000-0008-0000-0300-0000BA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1" name="TextBox 2490">
          <a:extLst>
            <a:ext uri="{FF2B5EF4-FFF2-40B4-BE49-F238E27FC236}">
              <a16:creationId xmlns:a16="http://schemas.microsoft.com/office/drawing/2014/main" id="{00000000-0008-0000-0300-0000BB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2" name="TextBox 2491">
          <a:extLst>
            <a:ext uri="{FF2B5EF4-FFF2-40B4-BE49-F238E27FC236}">
              <a16:creationId xmlns:a16="http://schemas.microsoft.com/office/drawing/2014/main" id="{00000000-0008-0000-0300-0000BC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3" name="TextBox 2492">
          <a:extLst>
            <a:ext uri="{FF2B5EF4-FFF2-40B4-BE49-F238E27FC236}">
              <a16:creationId xmlns:a16="http://schemas.microsoft.com/office/drawing/2014/main" id="{00000000-0008-0000-0300-0000BD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4" name="TextBox 2493">
          <a:extLst>
            <a:ext uri="{FF2B5EF4-FFF2-40B4-BE49-F238E27FC236}">
              <a16:creationId xmlns:a16="http://schemas.microsoft.com/office/drawing/2014/main" id="{00000000-0008-0000-0300-0000BE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5" name="TextBox 2494">
          <a:extLst>
            <a:ext uri="{FF2B5EF4-FFF2-40B4-BE49-F238E27FC236}">
              <a16:creationId xmlns:a16="http://schemas.microsoft.com/office/drawing/2014/main" id="{00000000-0008-0000-0300-0000BF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6" name="TextBox 2495">
          <a:extLst>
            <a:ext uri="{FF2B5EF4-FFF2-40B4-BE49-F238E27FC236}">
              <a16:creationId xmlns:a16="http://schemas.microsoft.com/office/drawing/2014/main" id="{00000000-0008-0000-0300-0000C0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7" name="TextBox 2496">
          <a:extLst>
            <a:ext uri="{FF2B5EF4-FFF2-40B4-BE49-F238E27FC236}">
              <a16:creationId xmlns:a16="http://schemas.microsoft.com/office/drawing/2014/main" id="{00000000-0008-0000-0300-0000C1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8" name="TextBox 2497">
          <a:extLst>
            <a:ext uri="{FF2B5EF4-FFF2-40B4-BE49-F238E27FC236}">
              <a16:creationId xmlns:a16="http://schemas.microsoft.com/office/drawing/2014/main" id="{00000000-0008-0000-0300-0000C2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499" name="TextBox 2498">
          <a:extLst>
            <a:ext uri="{FF2B5EF4-FFF2-40B4-BE49-F238E27FC236}">
              <a16:creationId xmlns:a16="http://schemas.microsoft.com/office/drawing/2014/main" id="{00000000-0008-0000-0300-0000C3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0" name="TextBox 2499">
          <a:extLst>
            <a:ext uri="{FF2B5EF4-FFF2-40B4-BE49-F238E27FC236}">
              <a16:creationId xmlns:a16="http://schemas.microsoft.com/office/drawing/2014/main" id="{00000000-0008-0000-0300-0000C4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1" name="TextBox 2500">
          <a:extLst>
            <a:ext uri="{FF2B5EF4-FFF2-40B4-BE49-F238E27FC236}">
              <a16:creationId xmlns:a16="http://schemas.microsoft.com/office/drawing/2014/main" id="{00000000-0008-0000-0300-0000C5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2" name="TextBox 2501">
          <a:extLst>
            <a:ext uri="{FF2B5EF4-FFF2-40B4-BE49-F238E27FC236}">
              <a16:creationId xmlns:a16="http://schemas.microsoft.com/office/drawing/2014/main" id="{00000000-0008-0000-0300-0000C6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3" name="TextBox 2502">
          <a:extLst>
            <a:ext uri="{FF2B5EF4-FFF2-40B4-BE49-F238E27FC236}">
              <a16:creationId xmlns:a16="http://schemas.microsoft.com/office/drawing/2014/main" id="{00000000-0008-0000-0300-0000C7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4" name="TextBox 2503">
          <a:extLst>
            <a:ext uri="{FF2B5EF4-FFF2-40B4-BE49-F238E27FC236}">
              <a16:creationId xmlns:a16="http://schemas.microsoft.com/office/drawing/2014/main" id="{00000000-0008-0000-0300-0000C8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5" name="TextBox 2504">
          <a:extLst>
            <a:ext uri="{FF2B5EF4-FFF2-40B4-BE49-F238E27FC236}">
              <a16:creationId xmlns:a16="http://schemas.microsoft.com/office/drawing/2014/main" id="{00000000-0008-0000-0300-0000C9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6" name="TextBox 2505">
          <a:extLst>
            <a:ext uri="{FF2B5EF4-FFF2-40B4-BE49-F238E27FC236}">
              <a16:creationId xmlns:a16="http://schemas.microsoft.com/office/drawing/2014/main" id="{00000000-0008-0000-0300-0000CA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7" name="TextBox 2506">
          <a:extLst>
            <a:ext uri="{FF2B5EF4-FFF2-40B4-BE49-F238E27FC236}">
              <a16:creationId xmlns:a16="http://schemas.microsoft.com/office/drawing/2014/main" id="{00000000-0008-0000-0300-0000CB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8" name="TextBox 2507">
          <a:extLst>
            <a:ext uri="{FF2B5EF4-FFF2-40B4-BE49-F238E27FC236}">
              <a16:creationId xmlns:a16="http://schemas.microsoft.com/office/drawing/2014/main" id="{00000000-0008-0000-0300-0000CC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09" name="TextBox 2508">
          <a:extLst>
            <a:ext uri="{FF2B5EF4-FFF2-40B4-BE49-F238E27FC236}">
              <a16:creationId xmlns:a16="http://schemas.microsoft.com/office/drawing/2014/main" id="{00000000-0008-0000-0300-0000CD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0" name="TextBox 2509">
          <a:extLst>
            <a:ext uri="{FF2B5EF4-FFF2-40B4-BE49-F238E27FC236}">
              <a16:creationId xmlns:a16="http://schemas.microsoft.com/office/drawing/2014/main" id="{00000000-0008-0000-0300-0000CE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1" name="TextBox 2510">
          <a:extLst>
            <a:ext uri="{FF2B5EF4-FFF2-40B4-BE49-F238E27FC236}">
              <a16:creationId xmlns:a16="http://schemas.microsoft.com/office/drawing/2014/main" id="{00000000-0008-0000-0300-0000CF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2" name="TextBox 2511">
          <a:extLst>
            <a:ext uri="{FF2B5EF4-FFF2-40B4-BE49-F238E27FC236}">
              <a16:creationId xmlns:a16="http://schemas.microsoft.com/office/drawing/2014/main" id="{00000000-0008-0000-0300-0000D0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3" name="TextBox 2512">
          <a:extLst>
            <a:ext uri="{FF2B5EF4-FFF2-40B4-BE49-F238E27FC236}">
              <a16:creationId xmlns:a16="http://schemas.microsoft.com/office/drawing/2014/main" id="{00000000-0008-0000-0300-0000D1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4" name="TextBox 2513">
          <a:extLst>
            <a:ext uri="{FF2B5EF4-FFF2-40B4-BE49-F238E27FC236}">
              <a16:creationId xmlns:a16="http://schemas.microsoft.com/office/drawing/2014/main" id="{00000000-0008-0000-0300-0000D2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5" name="TextBox 2514">
          <a:extLst>
            <a:ext uri="{FF2B5EF4-FFF2-40B4-BE49-F238E27FC236}">
              <a16:creationId xmlns:a16="http://schemas.microsoft.com/office/drawing/2014/main" id="{00000000-0008-0000-0300-0000D3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6" name="TextBox 2515">
          <a:extLst>
            <a:ext uri="{FF2B5EF4-FFF2-40B4-BE49-F238E27FC236}">
              <a16:creationId xmlns:a16="http://schemas.microsoft.com/office/drawing/2014/main" id="{00000000-0008-0000-0300-0000D4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7" name="TextBox 2516">
          <a:extLst>
            <a:ext uri="{FF2B5EF4-FFF2-40B4-BE49-F238E27FC236}">
              <a16:creationId xmlns:a16="http://schemas.microsoft.com/office/drawing/2014/main" id="{00000000-0008-0000-0300-0000D5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8" name="TextBox 2517">
          <a:extLst>
            <a:ext uri="{FF2B5EF4-FFF2-40B4-BE49-F238E27FC236}">
              <a16:creationId xmlns:a16="http://schemas.microsoft.com/office/drawing/2014/main" id="{00000000-0008-0000-0300-0000D6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19" name="TextBox 2518">
          <a:extLst>
            <a:ext uri="{FF2B5EF4-FFF2-40B4-BE49-F238E27FC236}">
              <a16:creationId xmlns:a16="http://schemas.microsoft.com/office/drawing/2014/main" id="{00000000-0008-0000-0300-0000D7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0" name="TextBox 2519">
          <a:extLst>
            <a:ext uri="{FF2B5EF4-FFF2-40B4-BE49-F238E27FC236}">
              <a16:creationId xmlns:a16="http://schemas.microsoft.com/office/drawing/2014/main" id="{00000000-0008-0000-0300-0000D8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1" name="TextBox 2520">
          <a:extLst>
            <a:ext uri="{FF2B5EF4-FFF2-40B4-BE49-F238E27FC236}">
              <a16:creationId xmlns:a16="http://schemas.microsoft.com/office/drawing/2014/main" id="{00000000-0008-0000-0300-0000D9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2" name="TextBox 2521">
          <a:extLst>
            <a:ext uri="{FF2B5EF4-FFF2-40B4-BE49-F238E27FC236}">
              <a16:creationId xmlns:a16="http://schemas.microsoft.com/office/drawing/2014/main" id="{00000000-0008-0000-0300-0000DA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3" name="TextBox 2522">
          <a:extLst>
            <a:ext uri="{FF2B5EF4-FFF2-40B4-BE49-F238E27FC236}">
              <a16:creationId xmlns:a16="http://schemas.microsoft.com/office/drawing/2014/main" id="{00000000-0008-0000-0300-0000DB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4" name="TextBox 2523">
          <a:extLst>
            <a:ext uri="{FF2B5EF4-FFF2-40B4-BE49-F238E27FC236}">
              <a16:creationId xmlns:a16="http://schemas.microsoft.com/office/drawing/2014/main" id="{00000000-0008-0000-0300-0000DC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5" name="TextBox 2524">
          <a:extLst>
            <a:ext uri="{FF2B5EF4-FFF2-40B4-BE49-F238E27FC236}">
              <a16:creationId xmlns:a16="http://schemas.microsoft.com/office/drawing/2014/main" id="{00000000-0008-0000-0300-0000DD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6" name="TextBox 2525">
          <a:extLst>
            <a:ext uri="{FF2B5EF4-FFF2-40B4-BE49-F238E27FC236}">
              <a16:creationId xmlns:a16="http://schemas.microsoft.com/office/drawing/2014/main" id="{00000000-0008-0000-0300-0000DE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7" name="TextBox 2526">
          <a:extLst>
            <a:ext uri="{FF2B5EF4-FFF2-40B4-BE49-F238E27FC236}">
              <a16:creationId xmlns:a16="http://schemas.microsoft.com/office/drawing/2014/main" id="{00000000-0008-0000-0300-0000DF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8" name="TextBox 2527">
          <a:extLst>
            <a:ext uri="{FF2B5EF4-FFF2-40B4-BE49-F238E27FC236}">
              <a16:creationId xmlns:a16="http://schemas.microsoft.com/office/drawing/2014/main" id="{00000000-0008-0000-0300-0000E0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29" name="TextBox 2528">
          <a:extLst>
            <a:ext uri="{FF2B5EF4-FFF2-40B4-BE49-F238E27FC236}">
              <a16:creationId xmlns:a16="http://schemas.microsoft.com/office/drawing/2014/main" id="{00000000-0008-0000-0300-0000E1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30" name="TextBox 2529">
          <a:extLst>
            <a:ext uri="{FF2B5EF4-FFF2-40B4-BE49-F238E27FC236}">
              <a16:creationId xmlns:a16="http://schemas.microsoft.com/office/drawing/2014/main" id="{00000000-0008-0000-0300-0000E2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31" name="TextBox 2530">
          <a:extLst>
            <a:ext uri="{FF2B5EF4-FFF2-40B4-BE49-F238E27FC236}">
              <a16:creationId xmlns:a16="http://schemas.microsoft.com/office/drawing/2014/main" id="{00000000-0008-0000-0300-0000E3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32" name="TextBox 2531">
          <a:extLst>
            <a:ext uri="{FF2B5EF4-FFF2-40B4-BE49-F238E27FC236}">
              <a16:creationId xmlns:a16="http://schemas.microsoft.com/office/drawing/2014/main" id="{00000000-0008-0000-0300-0000E4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33" name="TextBox 2532">
          <a:extLst>
            <a:ext uri="{FF2B5EF4-FFF2-40B4-BE49-F238E27FC236}">
              <a16:creationId xmlns:a16="http://schemas.microsoft.com/office/drawing/2014/main" id="{00000000-0008-0000-0300-0000E5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47</xdr:row>
      <xdr:rowOff>0</xdr:rowOff>
    </xdr:from>
    <xdr:ext cx="184731" cy="264560"/>
    <xdr:sp macro="" textlink="">
      <xdr:nvSpPr>
        <xdr:cNvPr id="2534" name="TextBox 2533">
          <a:extLst>
            <a:ext uri="{FF2B5EF4-FFF2-40B4-BE49-F238E27FC236}">
              <a16:creationId xmlns:a16="http://schemas.microsoft.com/office/drawing/2014/main" id="{00000000-0008-0000-0300-0000E6090000}"/>
            </a:ext>
          </a:extLst>
        </xdr:cNvPr>
        <xdr:cNvSpPr txBox="1"/>
      </xdr:nvSpPr>
      <xdr:spPr>
        <a:xfrm>
          <a:off x="4518660" y="18882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3</xdr:col>
          <xdr:colOff>167640</xdr:colOff>
          <xdr:row>37</xdr:row>
          <xdr:rowOff>0</xdr:rowOff>
        </xdr:from>
        <xdr:to>
          <xdr:col>7</xdr:col>
          <xdr:colOff>441960</xdr:colOff>
          <xdr:row>38</xdr:row>
          <xdr:rowOff>68580</xdr:rowOff>
        </xdr:to>
        <xdr:sp macro="" textlink="">
          <xdr:nvSpPr>
            <xdr:cNvPr id="2986" name="Group Box 63" hidden="1">
              <a:extLst>
                <a:ext uri="{63B3BB69-23CF-44E3-9099-C40C66FF867C}">
                  <a14:compatExt spid="_x0000_s2111"/>
                </a:ext>
                <a:ext uri="{FF2B5EF4-FFF2-40B4-BE49-F238E27FC236}">
                  <a16:creationId xmlns:a16="http://schemas.microsoft.com/office/drawing/2014/main" id="{00000000-0008-0000-0300-0000A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37</xdr:row>
          <xdr:rowOff>0</xdr:rowOff>
        </xdr:from>
        <xdr:to>
          <xdr:col>7</xdr:col>
          <xdr:colOff>449580</xdr:colOff>
          <xdr:row>38</xdr:row>
          <xdr:rowOff>68580</xdr:rowOff>
        </xdr:to>
        <xdr:sp macro="" textlink="">
          <xdr:nvSpPr>
            <xdr:cNvPr id="2987" name="Group Box 64" hidden="1">
              <a:extLst>
                <a:ext uri="{63B3BB69-23CF-44E3-9099-C40C66FF867C}">
                  <a14:compatExt spid="_x0000_s2112"/>
                </a:ext>
                <a:ext uri="{FF2B5EF4-FFF2-40B4-BE49-F238E27FC236}">
                  <a16:creationId xmlns:a16="http://schemas.microsoft.com/office/drawing/2014/main" id="{00000000-0008-0000-0300-0000A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oneCellAnchor>
    <xdr:from>
      <xdr:col>5</xdr:col>
      <xdr:colOff>0</xdr:colOff>
      <xdr:row>13</xdr:row>
      <xdr:rowOff>0</xdr:rowOff>
    </xdr:from>
    <xdr:ext cx="184731" cy="264560"/>
    <xdr:sp macro="" textlink="">
      <xdr:nvSpPr>
        <xdr:cNvPr id="2539" name="TextBox 2538">
          <a:extLst>
            <a:ext uri="{FF2B5EF4-FFF2-40B4-BE49-F238E27FC236}">
              <a16:creationId xmlns:a16="http://schemas.microsoft.com/office/drawing/2014/main" id="{00000000-0008-0000-0300-0000EB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0" name="TextBox 2539">
          <a:extLst>
            <a:ext uri="{FF2B5EF4-FFF2-40B4-BE49-F238E27FC236}">
              <a16:creationId xmlns:a16="http://schemas.microsoft.com/office/drawing/2014/main" id="{00000000-0008-0000-0300-0000EC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1" name="TextBox 2540">
          <a:extLst>
            <a:ext uri="{FF2B5EF4-FFF2-40B4-BE49-F238E27FC236}">
              <a16:creationId xmlns:a16="http://schemas.microsoft.com/office/drawing/2014/main" id="{00000000-0008-0000-0300-0000ED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2" name="TextBox 2541">
          <a:extLst>
            <a:ext uri="{FF2B5EF4-FFF2-40B4-BE49-F238E27FC236}">
              <a16:creationId xmlns:a16="http://schemas.microsoft.com/office/drawing/2014/main" id="{00000000-0008-0000-0300-0000EE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3" name="TextBox 2542">
          <a:extLst>
            <a:ext uri="{FF2B5EF4-FFF2-40B4-BE49-F238E27FC236}">
              <a16:creationId xmlns:a16="http://schemas.microsoft.com/office/drawing/2014/main" id="{00000000-0008-0000-0300-0000EF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4" name="TextBox 2543">
          <a:extLst>
            <a:ext uri="{FF2B5EF4-FFF2-40B4-BE49-F238E27FC236}">
              <a16:creationId xmlns:a16="http://schemas.microsoft.com/office/drawing/2014/main" id="{00000000-0008-0000-0300-0000F0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5" name="TextBox 2544">
          <a:extLst>
            <a:ext uri="{FF2B5EF4-FFF2-40B4-BE49-F238E27FC236}">
              <a16:creationId xmlns:a16="http://schemas.microsoft.com/office/drawing/2014/main" id="{00000000-0008-0000-0300-0000F1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6" name="TextBox 2545">
          <a:extLst>
            <a:ext uri="{FF2B5EF4-FFF2-40B4-BE49-F238E27FC236}">
              <a16:creationId xmlns:a16="http://schemas.microsoft.com/office/drawing/2014/main" id="{00000000-0008-0000-0300-0000F2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7" name="TextBox 2546">
          <a:extLst>
            <a:ext uri="{FF2B5EF4-FFF2-40B4-BE49-F238E27FC236}">
              <a16:creationId xmlns:a16="http://schemas.microsoft.com/office/drawing/2014/main" id="{00000000-0008-0000-0300-0000F3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8" name="TextBox 2547">
          <a:extLst>
            <a:ext uri="{FF2B5EF4-FFF2-40B4-BE49-F238E27FC236}">
              <a16:creationId xmlns:a16="http://schemas.microsoft.com/office/drawing/2014/main" id="{00000000-0008-0000-0300-0000F4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9" name="TextBox 2548">
          <a:extLst>
            <a:ext uri="{FF2B5EF4-FFF2-40B4-BE49-F238E27FC236}">
              <a16:creationId xmlns:a16="http://schemas.microsoft.com/office/drawing/2014/main" id="{00000000-0008-0000-0300-0000F5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0" name="TextBox 2549">
          <a:extLst>
            <a:ext uri="{FF2B5EF4-FFF2-40B4-BE49-F238E27FC236}">
              <a16:creationId xmlns:a16="http://schemas.microsoft.com/office/drawing/2014/main" id="{00000000-0008-0000-0300-0000F6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1" name="TextBox 2550">
          <a:extLst>
            <a:ext uri="{FF2B5EF4-FFF2-40B4-BE49-F238E27FC236}">
              <a16:creationId xmlns:a16="http://schemas.microsoft.com/office/drawing/2014/main" id="{00000000-0008-0000-0300-0000F7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2" name="TextBox 2551">
          <a:extLst>
            <a:ext uri="{FF2B5EF4-FFF2-40B4-BE49-F238E27FC236}">
              <a16:creationId xmlns:a16="http://schemas.microsoft.com/office/drawing/2014/main" id="{00000000-0008-0000-0300-0000F8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3" name="TextBox 2552">
          <a:extLst>
            <a:ext uri="{FF2B5EF4-FFF2-40B4-BE49-F238E27FC236}">
              <a16:creationId xmlns:a16="http://schemas.microsoft.com/office/drawing/2014/main" id="{00000000-0008-0000-0300-0000F9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4" name="TextBox 2553">
          <a:extLst>
            <a:ext uri="{FF2B5EF4-FFF2-40B4-BE49-F238E27FC236}">
              <a16:creationId xmlns:a16="http://schemas.microsoft.com/office/drawing/2014/main" id="{00000000-0008-0000-0300-0000FA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5" name="TextBox 2554">
          <a:extLst>
            <a:ext uri="{FF2B5EF4-FFF2-40B4-BE49-F238E27FC236}">
              <a16:creationId xmlns:a16="http://schemas.microsoft.com/office/drawing/2014/main" id="{00000000-0008-0000-0300-0000FB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6" name="TextBox 2555">
          <a:extLst>
            <a:ext uri="{FF2B5EF4-FFF2-40B4-BE49-F238E27FC236}">
              <a16:creationId xmlns:a16="http://schemas.microsoft.com/office/drawing/2014/main" id="{00000000-0008-0000-0300-0000FC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7" name="TextBox 2556">
          <a:extLst>
            <a:ext uri="{FF2B5EF4-FFF2-40B4-BE49-F238E27FC236}">
              <a16:creationId xmlns:a16="http://schemas.microsoft.com/office/drawing/2014/main" id="{00000000-0008-0000-0300-0000FD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8" name="TextBox 2557">
          <a:extLst>
            <a:ext uri="{FF2B5EF4-FFF2-40B4-BE49-F238E27FC236}">
              <a16:creationId xmlns:a16="http://schemas.microsoft.com/office/drawing/2014/main" id="{00000000-0008-0000-0300-0000FE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9" name="TextBox 2558">
          <a:extLst>
            <a:ext uri="{FF2B5EF4-FFF2-40B4-BE49-F238E27FC236}">
              <a16:creationId xmlns:a16="http://schemas.microsoft.com/office/drawing/2014/main" id="{00000000-0008-0000-0300-0000FF09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0" name="TextBox 2559">
          <a:extLst>
            <a:ext uri="{FF2B5EF4-FFF2-40B4-BE49-F238E27FC236}">
              <a16:creationId xmlns:a16="http://schemas.microsoft.com/office/drawing/2014/main" id="{00000000-0008-0000-0300-00000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1" name="TextBox 2560">
          <a:extLst>
            <a:ext uri="{FF2B5EF4-FFF2-40B4-BE49-F238E27FC236}">
              <a16:creationId xmlns:a16="http://schemas.microsoft.com/office/drawing/2014/main" id="{00000000-0008-0000-0300-00000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2" name="TextBox 2561">
          <a:extLst>
            <a:ext uri="{FF2B5EF4-FFF2-40B4-BE49-F238E27FC236}">
              <a16:creationId xmlns:a16="http://schemas.microsoft.com/office/drawing/2014/main" id="{00000000-0008-0000-0300-00000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3" name="TextBox 2562">
          <a:extLst>
            <a:ext uri="{FF2B5EF4-FFF2-40B4-BE49-F238E27FC236}">
              <a16:creationId xmlns:a16="http://schemas.microsoft.com/office/drawing/2014/main" id="{00000000-0008-0000-0300-00000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4" name="TextBox 2563">
          <a:extLst>
            <a:ext uri="{FF2B5EF4-FFF2-40B4-BE49-F238E27FC236}">
              <a16:creationId xmlns:a16="http://schemas.microsoft.com/office/drawing/2014/main" id="{00000000-0008-0000-0300-00000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5" name="TextBox 2564">
          <a:extLst>
            <a:ext uri="{FF2B5EF4-FFF2-40B4-BE49-F238E27FC236}">
              <a16:creationId xmlns:a16="http://schemas.microsoft.com/office/drawing/2014/main" id="{00000000-0008-0000-0300-00000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6" name="TextBox 2565">
          <a:extLst>
            <a:ext uri="{FF2B5EF4-FFF2-40B4-BE49-F238E27FC236}">
              <a16:creationId xmlns:a16="http://schemas.microsoft.com/office/drawing/2014/main" id="{00000000-0008-0000-0300-00000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7" name="TextBox 2566">
          <a:extLst>
            <a:ext uri="{FF2B5EF4-FFF2-40B4-BE49-F238E27FC236}">
              <a16:creationId xmlns:a16="http://schemas.microsoft.com/office/drawing/2014/main" id="{00000000-0008-0000-0300-00000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8" name="TextBox 2567">
          <a:extLst>
            <a:ext uri="{FF2B5EF4-FFF2-40B4-BE49-F238E27FC236}">
              <a16:creationId xmlns:a16="http://schemas.microsoft.com/office/drawing/2014/main" id="{00000000-0008-0000-0300-00000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9" name="TextBox 2568">
          <a:extLst>
            <a:ext uri="{FF2B5EF4-FFF2-40B4-BE49-F238E27FC236}">
              <a16:creationId xmlns:a16="http://schemas.microsoft.com/office/drawing/2014/main" id="{00000000-0008-0000-0300-00000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0" name="TextBox 2569">
          <a:extLst>
            <a:ext uri="{FF2B5EF4-FFF2-40B4-BE49-F238E27FC236}">
              <a16:creationId xmlns:a16="http://schemas.microsoft.com/office/drawing/2014/main" id="{00000000-0008-0000-0300-00000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1" name="TextBox 2570">
          <a:extLst>
            <a:ext uri="{FF2B5EF4-FFF2-40B4-BE49-F238E27FC236}">
              <a16:creationId xmlns:a16="http://schemas.microsoft.com/office/drawing/2014/main" id="{00000000-0008-0000-0300-00000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2" name="TextBox 2571">
          <a:extLst>
            <a:ext uri="{FF2B5EF4-FFF2-40B4-BE49-F238E27FC236}">
              <a16:creationId xmlns:a16="http://schemas.microsoft.com/office/drawing/2014/main" id="{00000000-0008-0000-0300-00000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3" name="TextBox 2572">
          <a:extLst>
            <a:ext uri="{FF2B5EF4-FFF2-40B4-BE49-F238E27FC236}">
              <a16:creationId xmlns:a16="http://schemas.microsoft.com/office/drawing/2014/main" id="{00000000-0008-0000-0300-00000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4" name="TextBox 2573">
          <a:extLst>
            <a:ext uri="{FF2B5EF4-FFF2-40B4-BE49-F238E27FC236}">
              <a16:creationId xmlns:a16="http://schemas.microsoft.com/office/drawing/2014/main" id="{00000000-0008-0000-0300-00000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5" name="TextBox 2574">
          <a:extLst>
            <a:ext uri="{FF2B5EF4-FFF2-40B4-BE49-F238E27FC236}">
              <a16:creationId xmlns:a16="http://schemas.microsoft.com/office/drawing/2014/main" id="{00000000-0008-0000-0300-00000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6" name="TextBox 2575">
          <a:extLst>
            <a:ext uri="{FF2B5EF4-FFF2-40B4-BE49-F238E27FC236}">
              <a16:creationId xmlns:a16="http://schemas.microsoft.com/office/drawing/2014/main" id="{00000000-0008-0000-0300-00001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7" name="TextBox 2576">
          <a:extLst>
            <a:ext uri="{FF2B5EF4-FFF2-40B4-BE49-F238E27FC236}">
              <a16:creationId xmlns:a16="http://schemas.microsoft.com/office/drawing/2014/main" id="{00000000-0008-0000-0300-00001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8" name="TextBox 2577">
          <a:extLst>
            <a:ext uri="{FF2B5EF4-FFF2-40B4-BE49-F238E27FC236}">
              <a16:creationId xmlns:a16="http://schemas.microsoft.com/office/drawing/2014/main" id="{00000000-0008-0000-0300-00001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9" name="TextBox 2578">
          <a:extLst>
            <a:ext uri="{FF2B5EF4-FFF2-40B4-BE49-F238E27FC236}">
              <a16:creationId xmlns:a16="http://schemas.microsoft.com/office/drawing/2014/main" id="{00000000-0008-0000-0300-00001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0" name="TextBox 2579">
          <a:extLst>
            <a:ext uri="{FF2B5EF4-FFF2-40B4-BE49-F238E27FC236}">
              <a16:creationId xmlns:a16="http://schemas.microsoft.com/office/drawing/2014/main" id="{00000000-0008-0000-0300-00001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1" name="TextBox 2580">
          <a:extLst>
            <a:ext uri="{FF2B5EF4-FFF2-40B4-BE49-F238E27FC236}">
              <a16:creationId xmlns:a16="http://schemas.microsoft.com/office/drawing/2014/main" id="{00000000-0008-0000-0300-00001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2" name="TextBox 2581">
          <a:extLst>
            <a:ext uri="{FF2B5EF4-FFF2-40B4-BE49-F238E27FC236}">
              <a16:creationId xmlns:a16="http://schemas.microsoft.com/office/drawing/2014/main" id="{00000000-0008-0000-0300-00001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3" name="TextBox 2582">
          <a:extLst>
            <a:ext uri="{FF2B5EF4-FFF2-40B4-BE49-F238E27FC236}">
              <a16:creationId xmlns:a16="http://schemas.microsoft.com/office/drawing/2014/main" id="{00000000-0008-0000-0300-00001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4" name="TextBox 2583">
          <a:extLst>
            <a:ext uri="{FF2B5EF4-FFF2-40B4-BE49-F238E27FC236}">
              <a16:creationId xmlns:a16="http://schemas.microsoft.com/office/drawing/2014/main" id="{00000000-0008-0000-0300-00001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5" name="TextBox 2584">
          <a:extLst>
            <a:ext uri="{FF2B5EF4-FFF2-40B4-BE49-F238E27FC236}">
              <a16:creationId xmlns:a16="http://schemas.microsoft.com/office/drawing/2014/main" id="{00000000-0008-0000-0300-00001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6" name="TextBox 2585">
          <a:extLst>
            <a:ext uri="{FF2B5EF4-FFF2-40B4-BE49-F238E27FC236}">
              <a16:creationId xmlns:a16="http://schemas.microsoft.com/office/drawing/2014/main" id="{00000000-0008-0000-0300-00001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7" name="TextBox 2586">
          <a:extLst>
            <a:ext uri="{FF2B5EF4-FFF2-40B4-BE49-F238E27FC236}">
              <a16:creationId xmlns:a16="http://schemas.microsoft.com/office/drawing/2014/main" id="{00000000-0008-0000-0300-00001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8" name="TextBox 2587">
          <a:extLst>
            <a:ext uri="{FF2B5EF4-FFF2-40B4-BE49-F238E27FC236}">
              <a16:creationId xmlns:a16="http://schemas.microsoft.com/office/drawing/2014/main" id="{00000000-0008-0000-0300-00001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9" name="TextBox 2588">
          <a:extLst>
            <a:ext uri="{FF2B5EF4-FFF2-40B4-BE49-F238E27FC236}">
              <a16:creationId xmlns:a16="http://schemas.microsoft.com/office/drawing/2014/main" id="{00000000-0008-0000-0300-00001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0" name="TextBox 2589">
          <a:extLst>
            <a:ext uri="{FF2B5EF4-FFF2-40B4-BE49-F238E27FC236}">
              <a16:creationId xmlns:a16="http://schemas.microsoft.com/office/drawing/2014/main" id="{00000000-0008-0000-0300-00001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1" name="TextBox 2590">
          <a:extLst>
            <a:ext uri="{FF2B5EF4-FFF2-40B4-BE49-F238E27FC236}">
              <a16:creationId xmlns:a16="http://schemas.microsoft.com/office/drawing/2014/main" id="{00000000-0008-0000-0300-00001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2" name="TextBox 2591">
          <a:extLst>
            <a:ext uri="{FF2B5EF4-FFF2-40B4-BE49-F238E27FC236}">
              <a16:creationId xmlns:a16="http://schemas.microsoft.com/office/drawing/2014/main" id="{00000000-0008-0000-0300-00002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3" name="TextBox 2592">
          <a:extLst>
            <a:ext uri="{FF2B5EF4-FFF2-40B4-BE49-F238E27FC236}">
              <a16:creationId xmlns:a16="http://schemas.microsoft.com/office/drawing/2014/main" id="{00000000-0008-0000-0300-00002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4" name="TextBox 2593">
          <a:extLst>
            <a:ext uri="{FF2B5EF4-FFF2-40B4-BE49-F238E27FC236}">
              <a16:creationId xmlns:a16="http://schemas.microsoft.com/office/drawing/2014/main" id="{00000000-0008-0000-0300-00002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5" name="TextBox 2594">
          <a:extLst>
            <a:ext uri="{FF2B5EF4-FFF2-40B4-BE49-F238E27FC236}">
              <a16:creationId xmlns:a16="http://schemas.microsoft.com/office/drawing/2014/main" id="{00000000-0008-0000-0300-00002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6" name="TextBox 2595">
          <a:extLst>
            <a:ext uri="{FF2B5EF4-FFF2-40B4-BE49-F238E27FC236}">
              <a16:creationId xmlns:a16="http://schemas.microsoft.com/office/drawing/2014/main" id="{00000000-0008-0000-0300-00002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7" name="TextBox 2596">
          <a:extLst>
            <a:ext uri="{FF2B5EF4-FFF2-40B4-BE49-F238E27FC236}">
              <a16:creationId xmlns:a16="http://schemas.microsoft.com/office/drawing/2014/main" id="{00000000-0008-0000-0300-00002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8" name="TextBox 2597">
          <a:extLst>
            <a:ext uri="{FF2B5EF4-FFF2-40B4-BE49-F238E27FC236}">
              <a16:creationId xmlns:a16="http://schemas.microsoft.com/office/drawing/2014/main" id="{00000000-0008-0000-0300-00002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9" name="TextBox 2598">
          <a:extLst>
            <a:ext uri="{FF2B5EF4-FFF2-40B4-BE49-F238E27FC236}">
              <a16:creationId xmlns:a16="http://schemas.microsoft.com/office/drawing/2014/main" id="{00000000-0008-0000-0300-00002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0" name="TextBox 2599">
          <a:extLst>
            <a:ext uri="{FF2B5EF4-FFF2-40B4-BE49-F238E27FC236}">
              <a16:creationId xmlns:a16="http://schemas.microsoft.com/office/drawing/2014/main" id="{00000000-0008-0000-0300-00002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1" name="TextBox 2600">
          <a:extLst>
            <a:ext uri="{FF2B5EF4-FFF2-40B4-BE49-F238E27FC236}">
              <a16:creationId xmlns:a16="http://schemas.microsoft.com/office/drawing/2014/main" id="{00000000-0008-0000-0300-00002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2" name="TextBox 2601">
          <a:extLst>
            <a:ext uri="{FF2B5EF4-FFF2-40B4-BE49-F238E27FC236}">
              <a16:creationId xmlns:a16="http://schemas.microsoft.com/office/drawing/2014/main" id="{00000000-0008-0000-0300-00002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3" name="TextBox 2602">
          <a:extLst>
            <a:ext uri="{FF2B5EF4-FFF2-40B4-BE49-F238E27FC236}">
              <a16:creationId xmlns:a16="http://schemas.microsoft.com/office/drawing/2014/main" id="{00000000-0008-0000-0300-00002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4" name="TextBox 2603">
          <a:extLst>
            <a:ext uri="{FF2B5EF4-FFF2-40B4-BE49-F238E27FC236}">
              <a16:creationId xmlns:a16="http://schemas.microsoft.com/office/drawing/2014/main" id="{00000000-0008-0000-0300-00002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5" name="TextBox 2604">
          <a:extLst>
            <a:ext uri="{FF2B5EF4-FFF2-40B4-BE49-F238E27FC236}">
              <a16:creationId xmlns:a16="http://schemas.microsoft.com/office/drawing/2014/main" id="{00000000-0008-0000-0300-00002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6" name="TextBox 2605">
          <a:extLst>
            <a:ext uri="{FF2B5EF4-FFF2-40B4-BE49-F238E27FC236}">
              <a16:creationId xmlns:a16="http://schemas.microsoft.com/office/drawing/2014/main" id="{00000000-0008-0000-0300-00002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7" name="TextBox 2606">
          <a:extLst>
            <a:ext uri="{FF2B5EF4-FFF2-40B4-BE49-F238E27FC236}">
              <a16:creationId xmlns:a16="http://schemas.microsoft.com/office/drawing/2014/main" id="{00000000-0008-0000-0300-00002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8" name="TextBox 2607">
          <a:extLst>
            <a:ext uri="{FF2B5EF4-FFF2-40B4-BE49-F238E27FC236}">
              <a16:creationId xmlns:a16="http://schemas.microsoft.com/office/drawing/2014/main" id="{00000000-0008-0000-0300-00003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9" name="TextBox 2608">
          <a:extLst>
            <a:ext uri="{FF2B5EF4-FFF2-40B4-BE49-F238E27FC236}">
              <a16:creationId xmlns:a16="http://schemas.microsoft.com/office/drawing/2014/main" id="{00000000-0008-0000-0300-00003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0" name="TextBox 2609">
          <a:extLst>
            <a:ext uri="{FF2B5EF4-FFF2-40B4-BE49-F238E27FC236}">
              <a16:creationId xmlns:a16="http://schemas.microsoft.com/office/drawing/2014/main" id="{00000000-0008-0000-0300-00003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1" name="TextBox 2610">
          <a:extLst>
            <a:ext uri="{FF2B5EF4-FFF2-40B4-BE49-F238E27FC236}">
              <a16:creationId xmlns:a16="http://schemas.microsoft.com/office/drawing/2014/main" id="{00000000-0008-0000-0300-00003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2" name="TextBox 2611">
          <a:extLst>
            <a:ext uri="{FF2B5EF4-FFF2-40B4-BE49-F238E27FC236}">
              <a16:creationId xmlns:a16="http://schemas.microsoft.com/office/drawing/2014/main" id="{00000000-0008-0000-0300-00003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3" name="TextBox 2612">
          <a:extLst>
            <a:ext uri="{FF2B5EF4-FFF2-40B4-BE49-F238E27FC236}">
              <a16:creationId xmlns:a16="http://schemas.microsoft.com/office/drawing/2014/main" id="{00000000-0008-0000-0300-00003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4" name="TextBox 2613">
          <a:extLst>
            <a:ext uri="{FF2B5EF4-FFF2-40B4-BE49-F238E27FC236}">
              <a16:creationId xmlns:a16="http://schemas.microsoft.com/office/drawing/2014/main" id="{00000000-0008-0000-0300-00003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5" name="TextBox 2614">
          <a:extLst>
            <a:ext uri="{FF2B5EF4-FFF2-40B4-BE49-F238E27FC236}">
              <a16:creationId xmlns:a16="http://schemas.microsoft.com/office/drawing/2014/main" id="{00000000-0008-0000-0300-00003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6" name="TextBox 2615">
          <a:extLst>
            <a:ext uri="{FF2B5EF4-FFF2-40B4-BE49-F238E27FC236}">
              <a16:creationId xmlns:a16="http://schemas.microsoft.com/office/drawing/2014/main" id="{00000000-0008-0000-0300-00003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7" name="TextBox 2616">
          <a:extLst>
            <a:ext uri="{FF2B5EF4-FFF2-40B4-BE49-F238E27FC236}">
              <a16:creationId xmlns:a16="http://schemas.microsoft.com/office/drawing/2014/main" id="{00000000-0008-0000-0300-00003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8" name="TextBox 2617">
          <a:extLst>
            <a:ext uri="{FF2B5EF4-FFF2-40B4-BE49-F238E27FC236}">
              <a16:creationId xmlns:a16="http://schemas.microsoft.com/office/drawing/2014/main" id="{00000000-0008-0000-0300-00003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9" name="TextBox 2618">
          <a:extLst>
            <a:ext uri="{FF2B5EF4-FFF2-40B4-BE49-F238E27FC236}">
              <a16:creationId xmlns:a16="http://schemas.microsoft.com/office/drawing/2014/main" id="{00000000-0008-0000-0300-00003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0" name="TextBox 2619">
          <a:extLst>
            <a:ext uri="{FF2B5EF4-FFF2-40B4-BE49-F238E27FC236}">
              <a16:creationId xmlns:a16="http://schemas.microsoft.com/office/drawing/2014/main" id="{00000000-0008-0000-0300-00003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1" name="TextBox 2620">
          <a:extLst>
            <a:ext uri="{FF2B5EF4-FFF2-40B4-BE49-F238E27FC236}">
              <a16:creationId xmlns:a16="http://schemas.microsoft.com/office/drawing/2014/main" id="{00000000-0008-0000-0300-00003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2" name="TextBox 2621">
          <a:extLst>
            <a:ext uri="{FF2B5EF4-FFF2-40B4-BE49-F238E27FC236}">
              <a16:creationId xmlns:a16="http://schemas.microsoft.com/office/drawing/2014/main" id="{00000000-0008-0000-0300-00003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3" name="TextBox 2622">
          <a:extLst>
            <a:ext uri="{FF2B5EF4-FFF2-40B4-BE49-F238E27FC236}">
              <a16:creationId xmlns:a16="http://schemas.microsoft.com/office/drawing/2014/main" id="{00000000-0008-0000-0300-00003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4" name="TextBox 2623">
          <a:extLst>
            <a:ext uri="{FF2B5EF4-FFF2-40B4-BE49-F238E27FC236}">
              <a16:creationId xmlns:a16="http://schemas.microsoft.com/office/drawing/2014/main" id="{00000000-0008-0000-0300-00004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5" name="TextBox 2624">
          <a:extLst>
            <a:ext uri="{FF2B5EF4-FFF2-40B4-BE49-F238E27FC236}">
              <a16:creationId xmlns:a16="http://schemas.microsoft.com/office/drawing/2014/main" id="{00000000-0008-0000-0300-00004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6" name="TextBox 2625">
          <a:extLst>
            <a:ext uri="{FF2B5EF4-FFF2-40B4-BE49-F238E27FC236}">
              <a16:creationId xmlns:a16="http://schemas.microsoft.com/office/drawing/2014/main" id="{00000000-0008-0000-0300-00004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7" name="TextBox 2626">
          <a:extLst>
            <a:ext uri="{FF2B5EF4-FFF2-40B4-BE49-F238E27FC236}">
              <a16:creationId xmlns:a16="http://schemas.microsoft.com/office/drawing/2014/main" id="{00000000-0008-0000-0300-00004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8" name="TextBox 2627">
          <a:extLst>
            <a:ext uri="{FF2B5EF4-FFF2-40B4-BE49-F238E27FC236}">
              <a16:creationId xmlns:a16="http://schemas.microsoft.com/office/drawing/2014/main" id="{00000000-0008-0000-0300-00004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9" name="TextBox 2628">
          <a:extLst>
            <a:ext uri="{FF2B5EF4-FFF2-40B4-BE49-F238E27FC236}">
              <a16:creationId xmlns:a16="http://schemas.microsoft.com/office/drawing/2014/main" id="{00000000-0008-0000-0300-00004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0" name="TextBox 2629">
          <a:extLst>
            <a:ext uri="{FF2B5EF4-FFF2-40B4-BE49-F238E27FC236}">
              <a16:creationId xmlns:a16="http://schemas.microsoft.com/office/drawing/2014/main" id="{00000000-0008-0000-0300-00004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1" name="TextBox 2630">
          <a:extLst>
            <a:ext uri="{FF2B5EF4-FFF2-40B4-BE49-F238E27FC236}">
              <a16:creationId xmlns:a16="http://schemas.microsoft.com/office/drawing/2014/main" id="{00000000-0008-0000-0300-00004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2" name="TextBox 2631">
          <a:extLst>
            <a:ext uri="{FF2B5EF4-FFF2-40B4-BE49-F238E27FC236}">
              <a16:creationId xmlns:a16="http://schemas.microsoft.com/office/drawing/2014/main" id="{00000000-0008-0000-0300-00004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3" name="TextBox 2632">
          <a:extLst>
            <a:ext uri="{FF2B5EF4-FFF2-40B4-BE49-F238E27FC236}">
              <a16:creationId xmlns:a16="http://schemas.microsoft.com/office/drawing/2014/main" id="{00000000-0008-0000-0300-00004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4" name="TextBox 2633">
          <a:extLst>
            <a:ext uri="{FF2B5EF4-FFF2-40B4-BE49-F238E27FC236}">
              <a16:creationId xmlns:a16="http://schemas.microsoft.com/office/drawing/2014/main" id="{00000000-0008-0000-0300-00004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5" name="TextBox 2634">
          <a:extLst>
            <a:ext uri="{FF2B5EF4-FFF2-40B4-BE49-F238E27FC236}">
              <a16:creationId xmlns:a16="http://schemas.microsoft.com/office/drawing/2014/main" id="{00000000-0008-0000-0300-00004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6" name="TextBox 2635">
          <a:extLst>
            <a:ext uri="{FF2B5EF4-FFF2-40B4-BE49-F238E27FC236}">
              <a16:creationId xmlns:a16="http://schemas.microsoft.com/office/drawing/2014/main" id="{00000000-0008-0000-0300-00004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7" name="TextBox 2636">
          <a:extLst>
            <a:ext uri="{FF2B5EF4-FFF2-40B4-BE49-F238E27FC236}">
              <a16:creationId xmlns:a16="http://schemas.microsoft.com/office/drawing/2014/main" id="{00000000-0008-0000-0300-00004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8" name="TextBox 2637">
          <a:extLst>
            <a:ext uri="{FF2B5EF4-FFF2-40B4-BE49-F238E27FC236}">
              <a16:creationId xmlns:a16="http://schemas.microsoft.com/office/drawing/2014/main" id="{00000000-0008-0000-0300-00004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9" name="TextBox 2638">
          <a:extLst>
            <a:ext uri="{FF2B5EF4-FFF2-40B4-BE49-F238E27FC236}">
              <a16:creationId xmlns:a16="http://schemas.microsoft.com/office/drawing/2014/main" id="{00000000-0008-0000-0300-00004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0" name="TextBox 2639">
          <a:extLst>
            <a:ext uri="{FF2B5EF4-FFF2-40B4-BE49-F238E27FC236}">
              <a16:creationId xmlns:a16="http://schemas.microsoft.com/office/drawing/2014/main" id="{00000000-0008-0000-0300-00005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1" name="TextBox 2640">
          <a:extLst>
            <a:ext uri="{FF2B5EF4-FFF2-40B4-BE49-F238E27FC236}">
              <a16:creationId xmlns:a16="http://schemas.microsoft.com/office/drawing/2014/main" id="{00000000-0008-0000-0300-00005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2" name="TextBox 2641">
          <a:extLst>
            <a:ext uri="{FF2B5EF4-FFF2-40B4-BE49-F238E27FC236}">
              <a16:creationId xmlns:a16="http://schemas.microsoft.com/office/drawing/2014/main" id="{00000000-0008-0000-0300-00005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3" name="TextBox 2642">
          <a:extLst>
            <a:ext uri="{FF2B5EF4-FFF2-40B4-BE49-F238E27FC236}">
              <a16:creationId xmlns:a16="http://schemas.microsoft.com/office/drawing/2014/main" id="{00000000-0008-0000-0300-00005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4" name="TextBox 2643">
          <a:extLst>
            <a:ext uri="{FF2B5EF4-FFF2-40B4-BE49-F238E27FC236}">
              <a16:creationId xmlns:a16="http://schemas.microsoft.com/office/drawing/2014/main" id="{00000000-0008-0000-0300-00005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5" name="TextBox 2644">
          <a:extLst>
            <a:ext uri="{FF2B5EF4-FFF2-40B4-BE49-F238E27FC236}">
              <a16:creationId xmlns:a16="http://schemas.microsoft.com/office/drawing/2014/main" id="{00000000-0008-0000-0300-00005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6" name="TextBox 2645">
          <a:extLst>
            <a:ext uri="{FF2B5EF4-FFF2-40B4-BE49-F238E27FC236}">
              <a16:creationId xmlns:a16="http://schemas.microsoft.com/office/drawing/2014/main" id="{00000000-0008-0000-0300-00005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7" name="TextBox 2646">
          <a:extLst>
            <a:ext uri="{FF2B5EF4-FFF2-40B4-BE49-F238E27FC236}">
              <a16:creationId xmlns:a16="http://schemas.microsoft.com/office/drawing/2014/main" id="{00000000-0008-0000-0300-00005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8" name="TextBox 2647">
          <a:extLst>
            <a:ext uri="{FF2B5EF4-FFF2-40B4-BE49-F238E27FC236}">
              <a16:creationId xmlns:a16="http://schemas.microsoft.com/office/drawing/2014/main" id="{00000000-0008-0000-0300-00005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9" name="TextBox 2648">
          <a:extLst>
            <a:ext uri="{FF2B5EF4-FFF2-40B4-BE49-F238E27FC236}">
              <a16:creationId xmlns:a16="http://schemas.microsoft.com/office/drawing/2014/main" id="{00000000-0008-0000-0300-00005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0" name="TextBox 2649">
          <a:extLst>
            <a:ext uri="{FF2B5EF4-FFF2-40B4-BE49-F238E27FC236}">
              <a16:creationId xmlns:a16="http://schemas.microsoft.com/office/drawing/2014/main" id="{00000000-0008-0000-0300-00005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1" name="TextBox 2650">
          <a:extLst>
            <a:ext uri="{FF2B5EF4-FFF2-40B4-BE49-F238E27FC236}">
              <a16:creationId xmlns:a16="http://schemas.microsoft.com/office/drawing/2014/main" id="{00000000-0008-0000-0300-00005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2" name="TextBox 2651">
          <a:extLst>
            <a:ext uri="{FF2B5EF4-FFF2-40B4-BE49-F238E27FC236}">
              <a16:creationId xmlns:a16="http://schemas.microsoft.com/office/drawing/2014/main" id="{00000000-0008-0000-0300-00005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3" name="TextBox 2652">
          <a:extLst>
            <a:ext uri="{FF2B5EF4-FFF2-40B4-BE49-F238E27FC236}">
              <a16:creationId xmlns:a16="http://schemas.microsoft.com/office/drawing/2014/main" id="{00000000-0008-0000-0300-00005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4" name="TextBox 2653">
          <a:extLst>
            <a:ext uri="{FF2B5EF4-FFF2-40B4-BE49-F238E27FC236}">
              <a16:creationId xmlns:a16="http://schemas.microsoft.com/office/drawing/2014/main" id="{00000000-0008-0000-0300-00005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5" name="TextBox 2654">
          <a:extLst>
            <a:ext uri="{FF2B5EF4-FFF2-40B4-BE49-F238E27FC236}">
              <a16:creationId xmlns:a16="http://schemas.microsoft.com/office/drawing/2014/main" id="{00000000-0008-0000-0300-00005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6" name="TextBox 2655">
          <a:extLst>
            <a:ext uri="{FF2B5EF4-FFF2-40B4-BE49-F238E27FC236}">
              <a16:creationId xmlns:a16="http://schemas.microsoft.com/office/drawing/2014/main" id="{00000000-0008-0000-0300-00006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7" name="TextBox 2656">
          <a:extLst>
            <a:ext uri="{FF2B5EF4-FFF2-40B4-BE49-F238E27FC236}">
              <a16:creationId xmlns:a16="http://schemas.microsoft.com/office/drawing/2014/main" id="{00000000-0008-0000-0300-00006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8" name="TextBox 2657">
          <a:extLst>
            <a:ext uri="{FF2B5EF4-FFF2-40B4-BE49-F238E27FC236}">
              <a16:creationId xmlns:a16="http://schemas.microsoft.com/office/drawing/2014/main" id="{00000000-0008-0000-0300-00006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9" name="TextBox 2658">
          <a:extLst>
            <a:ext uri="{FF2B5EF4-FFF2-40B4-BE49-F238E27FC236}">
              <a16:creationId xmlns:a16="http://schemas.microsoft.com/office/drawing/2014/main" id="{00000000-0008-0000-0300-00006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0" name="TextBox 2659">
          <a:extLst>
            <a:ext uri="{FF2B5EF4-FFF2-40B4-BE49-F238E27FC236}">
              <a16:creationId xmlns:a16="http://schemas.microsoft.com/office/drawing/2014/main" id="{00000000-0008-0000-0300-00006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1" name="TextBox 2660">
          <a:extLst>
            <a:ext uri="{FF2B5EF4-FFF2-40B4-BE49-F238E27FC236}">
              <a16:creationId xmlns:a16="http://schemas.microsoft.com/office/drawing/2014/main" id="{00000000-0008-0000-0300-00006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2" name="TextBox 2661">
          <a:extLst>
            <a:ext uri="{FF2B5EF4-FFF2-40B4-BE49-F238E27FC236}">
              <a16:creationId xmlns:a16="http://schemas.microsoft.com/office/drawing/2014/main" id="{00000000-0008-0000-0300-00006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3" name="TextBox 2662">
          <a:extLst>
            <a:ext uri="{FF2B5EF4-FFF2-40B4-BE49-F238E27FC236}">
              <a16:creationId xmlns:a16="http://schemas.microsoft.com/office/drawing/2014/main" id="{00000000-0008-0000-0300-00006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4" name="TextBox 2663">
          <a:extLst>
            <a:ext uri="{FF2B5EF4-FFF2-40B4-BE49-F238E27FC236}">
              <a16:creationId xmlns:a16="http://schemas.microsoft.com/office/drawing/2014/main" id="{00000000-0008-0000-0300-00006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5" name="TextBox 2664">
          <a:extLst>
            <a:ext uri="{FF2B5EF4-FFF2-40B4-BE49-F238E27FC236}">
              <a16:creationId xmlns:a16="http://schemas.microsoft.com/office/drawing/2014/main" id="{00000000-0008-0000-0300-00006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6" name="TextBox 2665">
          <a:extLst>
            <a:ext uri="{FF2B5EF4-FFF2-40B4-BE49-F238E27FC236}">
              <a16:creationId xmlns:a16="http://schemas.microsoft.com/office/drawing/2014/main" id="{00000000-0008-0000-0300-00006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7" name="TextBox 2666">
          <a:extLst>
            <a:ext uri="{FF2B5EF4-FFF2-40B4-BE49-F238E27FC236}">
              <a16:creationId xmlns:a16="http://schemas.microsoft.com/office/drawing/2014/main" id="{00000000-0008-0000-0300-00006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8" name="TextBox 2667">
          <a:extLst>
            <a:ext uri="{FF2B5EF4-FFF2-40B4-BE49-F238E27FC236}">
              <a16:creationId xmlns:a16="http://schemas.microsoft.com/office/drawing/2014/main" id="{00000000-0008-0000-0300-00006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9" name="TextBox 2668">
          <a:extLst>
            <a:ext uri="{FF2B5EF4-FFF2-40B4-BE49-F238E27FC236}">
              <a16:creationId xmlns:a16="http://schemas.microsoft.com/office/drawing/2014/main" id="{00000000-0008-0000-0300-00006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0" name="TextBox 2669">
          <a:extLst>
            <a:ext uri="{FF2B5EF4-FFF2-40B4-BE49-F238E27FC236}">
              <a16:creationId xmlns:a16="http://schemas.microsoft.com/office/drawing/2014/main" id="{00000000-0008-0000-0300-00006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1" name="TextBox 2670">
          <a:extLst>
            <a:ext uri="{FF2B5EF4-FFF2-40B4-BE49-F238E27FC236}">
              <a16:creationId xmlns:a16="http://schemas.microsoft.com/office/drawing/2014/main" id="{00000000-0008-0000-0300-00006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2" name="TextBox 2671">
          <a:extLst>
            <a:ext uri="{FF2B5EF4-FFF2-40B4-BE49-F238E27FC236}">
              <a16:creationId xmlns:a16="http://schemas.microsoft.com/office/drawing/2014/main" id="{00000000-0008-0000-0300-00007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3" name="TextBox 2672">
          <a:extLst>
            <a:ext uri="{FF2B5EF4-FFF2-40B4-BE49-F238E27FC236}">
              <a16:creationId xmlns:a16="http://schemas.microsoft.com/office/drawing/2014/main" id="{00000000-0008-0000-0300-00007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4" name="TextBox 2673">
          <a:extLst>
            <a:ext uri="{FF2B5EF4-FFF2-40B4-BE49-F238E27FC236}">
              <a16:creationId xmlns:a16="http://schemas.microsoft.com/office/drawing/2014/main" id="{00000000-0008-0000-0300-00007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5" name="TextBox 2674">
          <a:extLst>
            <a:ext uri="{FF2B5EF4-FFF2-40B4-BE49-F238E27FC236}">
              <a16:creationId xmlns:a16="http://schemas.microsoft.com/office/drawing/2014/main" id="{00000000-0008-0000-0300-00007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6" name="TextBox 2675">
          <a:extLst>
            <a:ext uri="{FF2B5EF4-FFF2-40B4-BE49-F238E27FC236}">
              <a16:creationId xmlns:a16="http://schemas.microsoft.com/office/drawing/2014/main" id="{00000000-0008-0000-0300-00007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7" name="TextBox 2676">
          <a:extLst>
            <a:ext uri="{FF2B5EF4-FFF2-40B4-BE49-F238E27FC236}">
              <a16:creationId xmlns:a16="http://schemas.microsoft.com/office/drawing/2014/main" id="{00000000-0008-0000-0300-00007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8" name="TextBox 2677">
          <a:extLst>
            <a:ext uri="{FF2B5EF4-FFF2-40B4-BE49-F238E27FC236}">
              <a16:creationId xmlns:a16="http://schemas.microsoft.com/office/drawing/2014/main" id="{00000000-0008-0000-0300-00007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9" name="TextBox 2678">
          <a:extLst>
            <a:ext uri="{FF2B5EF4-FFF2-40B4-BE49-F238E27FC236}">
              <a16:creationId xmlns:a16="http://schemas.microsoft.com/office/drawing/2014/main" id="{00000000-0008-0000-0300-00007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0" name="TextBox 2679">
          <a:extLst>
            <a:ext uri="{FF2B5EF4-FFF2-40B4-BE49-F238E27FC236}">
              <a16:creationId xmlns:a16="http://schemas.microsoft.com/office/drawing/2014/main" id="{00000000-0008-0000-0300-00007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1" name="TextBox 2680">
          <a:extLst>
            <a:ext uri="{FF2B5EF4-FFF2-40B4-BE49-F238E27FC236}">
              <a16:creationId xmlns:a16="http://schemas.microsoft.com/office/drawing/2014/main" id="{00000000-0008-0000-0300-00007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2" name="TextBox 2681">
          <a:extLst>
            <a:ext uri="{FF2B5EF4-FFF2-40B4-BE49-F238E27FC236}">
              <a16:creationId xmlns:a16="http://schemas.microsoft.com/office/drawing/2014/main" id="{00000000-0008-0000-0300-00007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3" name="TextBox 2682">
          <a:extLst>
            <a:ext uri="{FF2B5EF4-FFF2-40B4-BE49-F238E27FC236}">
              <a16:creationId xmlns:a16="http://schemas.microsoft.com/office/drawing/2014/main" id="{00000000-0008-0000-0300-00007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4" name="TextBox 2683">
          <a:extLst>
            <a:ext uri="{FF2B5EF4-FFF2-40B4-BE49-F238E27FC236}">
              <a16:creationId xmlns:a16="http://schemas.microsoft.com/office/drawing/2014/main" id="{00000000-0008-0000-0300-00007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5" name="TextBox 2684">
          <a:extLst>
            <a:ext uri="{FF2B5EF4-FFF2-40B4-BE49-F238E27FC236}">
              <a16:creationId xmlns:a16="http://schemas.microsoft.com/office/drawing/2014/main" id="{00000000-0008-0000-0300-00007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6" name="TextBox 2685">
          <a:extLst>
            <a:ext uri="{FF2B5EF4-FFF2-40B4-BE49-F238E27FC236}">
              <a16:creationId xmlns:a16="http://schemas.microsoft.com/office/drawing/2014/main" id="{00000000-0008-0000-0300-00007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7" name="TextBox 2686">
          <a:extLst>
            <a:ext uri="{FF2B5EF4-FFF2-40B4-BE49-F238E27FC236}">
              <a16:creationId xmlns:a16="http://schemas.microsoft.com/office/drawing/2014/main" id="{00000000-0008-0000-0300-00007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8" name="TextBox 2687">
          <a:extLst>
            <a:ext uri="{FF2B5EF4-FFF2-40B4-BE49-F238E27FC236}">
              <a16:creationId xmlns:a16="http://schemas.microsoft.com/office/drawing/2014/main" id="{00000000-0008-0000-0300-00008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9" name="TextBox 2688">
          <a:extLst>
            <a:ext uri="{FF2B5EF4-FFF2-40B4-BE49-F238E27FC236}">
              <a16:creationId xmlns:a16="http://schemas.microsoft.com/office/drawing/2014/main" id="{00000000-0008-0000-0300-00008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0" name="TextBox 2689">
          <a:extLst>
            <a:ext uri="{FF2B5EF4-FFF2-40B4-BE49-F238E27FC236}">
              <a16:creationId xmlns:a16="http://schemas.microsoft.com/office/drawing/2014/main" id="{00000000-0008-0000-0300-00008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1" name="TextBox 2690">
          <a:extLst>
            <a:ext uri="{FF2B5EF4-FFF2-40B4-BE49-F238E27FC236}">
              <a16:creationId xmlns:a16="http://schemas.microsoft.com/office/drawing/2014/main" id="{00000000-0008-0000-0300-00008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2" name="TextBox 2691">
          <a:extLst>
            <a:ext uri="{FF2B5EF4-FFF2-40B4-BE49-F238E27FC236}">
              <a16:creationId xmlns:a16="http://schemas.microsoft.com/office/drawing/2014/main" id="{00000000-0008-0000-0300-00008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3" name="TextBox 2692">
          <a:extLst>
            <a:ext uri="{FF2B5EF4-FFF2-40B4-BE49-F238E27FC236}">
              <a16:creationId xmlns:a16="http://schemas.microsoft.com/office/drawing/2014/main" id="{00000000-0008-0000-0300-00008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4" name="TextBox 2693">
          <a:extLst>
            <a:ext uri="{FF2B5EF4-FFF2-40B4-BE49-F238E27FC236}">
              <a16:creationId xmlns:a16="http://schemas.microsoft.com/office/drawing/2014/main" id="{00000000-0008-0000-0300-00008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5" name="TextBox 2694">
          <a:extLst>
            <a:ext uri="{FF2B5EF4-FFF2-40B4-BE49-F238E27FC236}">
              <a16:creationId xmlns:a16="http://schemas.microsoft.com/office/drawing/2014/main" id="{00000000-0008-0000-0300-00008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6" name="TextBox 2695">
          <a:extLst>
            <a:ext uri="{FF2B5EF4-FFF2-40B4-BE49-F238E27FC236}">
              <a16:creationId xmlns:a16="http://schemas.microsoft.com/office/drawing/2014/main" id="{00000000-0008-0000-0300-00008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7" name="TextBox 2696">
          <a:extLst>
            <a:ext uri="{FF2B5EF4-FFF2-40B4-BE49-F238E27FC236}">
              <a16:creationId xmlns:a16="http://schemas.microsoft.com/office/drawing/2014/main" id="{00000000-0008-0000-0300-00008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8" name="TextBox 2697">
          <a:extLst>
            <a:ext uri="{FF2B5EF4-FFF2-40B4-BE49-F238E27FC236}">
              <a16:creationId xmlns:a16="http://schemas.microsoft.com/office/drawing/2014/main" id="{00000000-0008-0000-0300-00008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9" name="TextBox 2698">
          <a:extLst>
            <a:ext uri="{FF2B5EF4-FFF2-40B4-BE49-F238E27FC236}">
              <a16:creationId xmlns:a16="http://schemas.microsoft.com/office/drawing/2014/main" id="{00000000-0008-0000-0300-00008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0" name="TextBox 2699">
          <a:extLst>
            <a:ext uri="{FF2B5EF4-FFF2-40B4-BE49-F238E27FC236}">
              <a16:creationId xmlns:a16="http://schemas.microsoft.com/office/drawing/2014/main" id="{00000000-0008-0000-0300-00008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1" name="TextBox 2700">
          <a:extLst>
            <a:ext uri="{FF2B5EF4-FFF2-40B4-BE49-F238E27FC236}">
              <a16:creationId xmlns:a16="http://schemas.microsoft.com/office/drawing/2014/main" id="{00000000-0008-0000-0300-00008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2" name="TextBox 2701">
          <a:extLst>
            <a:ext uri="{FF2B5EF4-FFF2-40B4-BE49-F238E27FC236}">
              <a16:creationId xmlns:a16="http://schemas.microsoft.com/office/drawing/2014/main" id="{00000000-0008-0000-0300-00008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3" name="TextBox 2702">
          <a:extLst>
            <a:ext uri="{FF2B5EF4-FFF2-40B4-BE49-F238E27FC236}">
              <a16:creationId xmlns:a16="http://schemas.microsoft.com/office/drawing/2014/main" id="{00000000-0008-0000-0300-00008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4" name="TextBox 2703">
          <a:extLst>
            <a:ext uri="{FF2B5EF4-FFF2-40B4-BE49-F238E27FC236}">
              <a16:creationId xmlns:a16="http://schemas.microsoft.com/office/drawing/2014/main" id="{00000000-0008-0000-0300-00009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5" name="TextBox 2704">
          <a:extLst>
            <a:ext uri="{FF2B5EF4-FFF2-40B4-BE49-F238E27FC236}">
              <a16:creationId xmlns:a16="http://schemas.microsoft.com/office/drawing/2014/main" id="{00000000-0008-0000-0300-00009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6" name="TextBox 2705">
          <a:extLst>
            <a:ext uri="{FF2B5EF4-FFF2-40B4-BE49-F238E27FC236}">
              <a16:creationId xmlns:a16="http://schemas.microsoft.com/office/drawing/2014/main" id="{00000000-0008-0000-0300-00009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7" name="TextBox 2706">
          <a:extLst>
            <a:ext uri="{FF2B5EF4-FFF2-40B4-BE49-F238E27FC236}">
              <a16:creationId xmlns:a16="http://schemas.microsoft.com/office/drawing/2014/main" id="{00000000-0008-0000-0300-00009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8" name="TextBox 2707">
          <a:extLst>
            <a:ext uri="{FF2B5EF4-FFF2-40B4-BE49-F238E27FC236}">
              <a16:creationId xmlns:a16="http://schemas.microsoft.com/office/drawing/2014/main" id="{00000000-0008-0000-0300-00009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9" name="TextBox 2708">
          <a:extLst>
            <a:ext uri="{FF2B5EF4-FFF2-40B4-BE49-F238E27FC236}">
              <a16:creationId xmlns:a16="http://schemas.microsoft.com/office/drawing/2014/main" id="{00000000-0008-0000-0300-00009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0" name="TextBox 2709">
          <a:extLst>
            <a:ext uri="{FF2B5EF4-FFF2-40B4-BE49-F238E27FC236}">
              <a16:creationId xmlns:a16="http://schemas.microsoft.com/office/drawing/2014/main" id="{00000000-0008-0000-0300-00009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1" name="TextBox 2710">
          <a:extLst>
            <a:ext uri="{FF2B5EF4-FFF2-40B4-BE49-F238E27FC236}">
              <a16:creationId xmlns:a16="http://schemas.microsoft.com/office/drawing/2014/main" id="{00000000-0008-0000-0300-00009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2" name="TextBox 2711">
          <a:extLst>
            <a:ext uri="{FF2B5EF4-FFF2-40B4-BE49-F238E27FC236}">
              <a16:creationId xmlns:a16="http://schemas.microsoft.com/office/drawing/2014/main" id="{00000000-0008-0000-0300-00009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3" name="TextBox 2712">
          <a:extLst>
            <a:ext uri="{FF2B5EF4-FFF2-40B4-BE49-F238E27FC236}">
              <a16:creationId xmlns:a16="http://schemas.microsoft.com/office/drawing/2014/main" id="{00000000-0008-0000-0300-00009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4" name="TextBox 2713">
          <a:extLst>
            <a:ext uri="{FF2B5EF4-FFF2-40B4-BE49-F238E27FC236}">
              <a16:creationId xmlns:a16="http://schemas.microsoft.com/office/drawing/2014/main" id="{00000000-0008-0000-0300-00009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5" name="TextBox 2714">
          <a:extLst>
            <a:ext uri="{FF2B5EF4-FFF2-40B4-BE49-F238E27FC236}">
              <a16:creationId xmlns:a16="http://schemas.microsoft.com/office/drawing/2014/main" id="{00000000-0008-0000-0300-00009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6" name="TextBox 2715">
          <a:extLst>
            <a:ext uri="{FF2B5EF4-FFF2-40B4-BE49-F238E27FC236}">
              <a16:creationId xmlns:a16="http://schemas.microsoft.com/office/drawing/2014/main" id="{00000000-0008-0000-0300-00009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7" name="TextBox 2716">
          <a:extLst>
            <a:ext uri="{FF2B5EF4-FFF2-40B4-BE49-F238E27FC236}">
              <a16:creationId xmlns:a16="http://schemas.microsoft.com/office/drawing/2014/main" id="{00000000-0008-0000-0300-00009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8" name="TextBox 2717">
          <a:extLst>
            <a:ext uri="{FF2B5EF4-FFF2-40B4-BE49-F238E27FC236}">
              <a16:creationId xmlns:a16="http://schemas.microsoft.com/office/drawing/2014/main" id="{00000000-0008-0000-0300-00009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9" name="TextBox 2718">
          <a:extLst>
            <a:ext uri="{FF2B5EF4-FFF2-40B4-BE49-F238E27FC236}">
              <a16:creationId xmlns:a16="http://schemas.microsoft.com/office/drawing/2014/main" id="{00000000-0008-0000-0300-00009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0" name="TextBox 2719">
          <a:extLst>
            <a:ext uri="{FF2B5EF4-FFF2-40B4-BE49-F238E27FC236}">
              <a16:creationId xmlns:a16="http://schemas.microsoft.com/office/drawing/2014/main" id="{00000000-0008-0000-0300-0000A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1" name="TextBox 2720">
          <a:extLst>
            <a:ext uri="{FF2B5EF4-FFF2-40B4-BE49-F238E27FC236}">
              <a16:creationId xmlns:a16="http://schemas.microsoft.com/office/drawing/2014/main" id="{00000000-0008-0000-0300-0000A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2" name="TextBox 2721">
          <a:extLst>
            <a:ext uri="{FF2B5EF4-FFF2-40B4-BE49-F238E27FC236}">
              <a16:creationId xmlns:a16="http://schemas.microsoft.com/office/drawing/2014/main" id="{00000000-0008-0000-0300-0000A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3" name="TextBox 2722">
          <a:extLst>
            <a:ext uri="{FF2B5EF4-FFF2-40B4-BE49-F238E27FC236}">
              <a16:creationId xmlns:a16="http://schemas.microsoft.com/office/drawing/2014/main" id="{00000000-0008-0000-0300-0000A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4" name="TextBox 2723">
          <a:extLst>
            <a:ext uri="{FF2B5EF4-FFF2-40B4-BE49-F238E27FC236}">
              <a16:creationId xmlns:a16="http://schemas.microsoft.com/office/drawing/2014/main" id="{00000000-0008-0000-0300-0000A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5" name="TextBox 2724">
          <a:extLst>
            <a:ext uri="{FF2B5EF4-FFF2-40B4-BE49-F238E27FC236}">
              <a16:creationId xmlns:a16="http://schemas.microsoft.com/office/drawing/2014/main" id="{00000000-0008-0000-0300-0000A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6" name="TextBox 2725">
          <a:extLst>
            <a:ext uri="{FF2B5EF4-FFF2-40B4-BE49-F238E27FC236}">
              <a16:creationId xmlns:a16="http://schemas.microsoft.com/office/drawing/2014/main" id="{00000000-0008-0000-0300-0000A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7" name="TextBox 2726">
          <a:extLst>
            <a:ext uri="{FF2B5EF4-FFF2-40B4-BE49-F238E27FC236}">
              <a16:creationId xmlns:a16="http://schemas.microsoft.com/office/drawing/2014/main" id="{00000000-0008-0000-0300-0000A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8" name="TextBox 2727">
          <a:extLst>
            <a:ext uri="{FF2B5EF4-FFF2-40B4-BE49-F238E27FC236}">
              <a16:creationId xmlns:a16="http://schemas.microsoft.com/office/drawing/2014/main" id="{00000000-0008-0000-0300-0000A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9" name="TextBox 2728">
          <a:extLst>
            <a:ext uri="{FF2B5EF4-FFF2-40B4-BE49-F238E27FC236}">
              <a16:creationId xmlns:a16="http://schemas.microsoft.com/office/drawing/2014/main" id="{00000000-0008-0000-0300-0000A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0" name="TextBox 2729">
          <a:extLst>
            <a:ext uri="{FF2B5EF4-FFF2-40B4-BE49-F238E27FC236}">
              <a16:creationId xmlns:a16="http://schemas.microsoft.com/office/drawing/2014/main" id="{00000000-0008-0000-0300-0000A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1" name="TextBox 2730">
          <a:extLst>
            <a:ext uri="{FF2B5EF4-FFF2-40B4-BE49-F238E27FC236}">
              <a16:creationId xmlns:a16="http://schemas.microsoft.com/office/drawing/2014/main" id="{00000000-0008-0000-0300-0000A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2" name="TextBox 2731">
          <a:extLst>
            <a:ext uri="{FF2B5EF4-FFF2-40B4-BE49-F238E27FC236}">
              <a16:creationId xmlns:a16="http://schemas.microsoft.com/office/drawing/2014/main" id="{00000000-0008-0000-0300-0000A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3" name="TextBox 2732">
          <a:extLst>
            <a:ext uri="{FF2B5EF4-FFF2-40B4-BE49-F238E27FC236}">
              <a16:creationId xmlns:a16="http://schemas.microsoft.com/office/drawing/2014/main" id="{00000000-0008-0000-0300-0000A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4" name="TextBox 2733">
          <a:extLst>
            <a:ext uri="{FF2B5EF4-FFF2-40B4-BE49-F238E27FC236}">
              <a16:creationId xmlns:a16="http://schemas.microsoft.com/office/drawing/2014/main" id="{00000000-0008-0000-0300-0000A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5" name="TextBox 2734">
          <a:extLst>
            <a:ext uri="{FF2B5EF4-FFF2-40B4-BE49-F238E27FC236}">
              <a16:creationId xmlns:a16="http://schemas.microsoft.com/office/drawing/2014/main" id="{00000000-0008-0000-0300-0000A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6" name="TextBox 2735">
          <a:extLst>
            <a:ext uri="{FF2B5EF4-FFF2-40B4-BE49-F238E27FC236}">
              <a16:creationId xmlns:a16="http://schemas.microsoft.com/office/drawing/2014/main" id="{00000000-0008-0000-0300-0000B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7" name="TextBox 2736">
          <a:extLst>
            <a:ext uri="{FF2B5EF4-FFF2-40B4-BE49-F238E27FC236}">
              <a16:creationId xmlns:a16="http://schemas.microsoft.com/office/drawing/2014/main" id="{00000000-0008-0000-0300-0000B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8" name="TextBox 2737">
          <a:extLst>
            <a:ext uri="{FF2B5EF4-FFF2-40B4-BE49-F238E27FC236}">
              <a16:creationId xmlns:a16="http://schemas.microsoft.com/office/drawing/2014/main" id="{00000000-0008-0000-0300-0000B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9" name="TextBox 2738">
          <a:extLst>
            <a:ext uri="{FF2B5EF4-FFF2-40B4-BE49-F238E27FC236}">
              <a16:creationId xmlns:a16="http://schemas.microsoft.com/office/drawing/2014/main" id="{00000000-0008-0000-0300-0000B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0" name="TextBox 2739">
          <a:extLst>
            <a:ext uri="{FF2B5EF4-FFF2-40B4-BE49-F238E27FC236}">
              <a16:creationId xmlns:a16="http://schemas.microsoft.com/office/drawing/2014/main" id="{00000000-0008-0000-0300-0000B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1" name="TextBox 2740">
          <a:extLst>
            <a:ext uri="{FF2B5EF4-FFF2-40B4-BE49-F238E27FC236}">
              <a16:creationId xmlns:a16="http://schemas.microsoft.com/office/drawing/2014/main" id="{00000000-0008-0000-0300-0000B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2" name="TextBox 2741">
          <a:extLst>
            <a:ext uri="{FF2B5EF4-FFF2-40B4-BE49-F238E27FC236}">
              <a16:creationId xmlns:a16="http://schemas.microsoft.com/office/drawing/2014/main" id="{00000000-0008-0000-0300-0000B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3" name="TextBox 2742">
          <a:extLst>
            <a:ext uri="{FF2B5EF4-FFF2-40B4-BE49-F238E27FC236}">
              <a16:creationId xmlns:a16="http://schemas.microsoft.com/office/drawing/2014/main" id="{00000000-0008-0000-0300-0000B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4" name="TextBox 2743">
          <a:extLst>
            <a:ext uri="{FF2B5EF4-FFF2-40B4-BE49-F238E27FC236}">
              <a16:creationId xmlns:a16="http://schemas.microsoft.com/office/drawing/2014/main" id="{00000000-0008-0000-0300-0000B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5" name="TextBox 2744">
          <a:extLst>
            <a:ext uri="{FF2B5EF4-FFF2-40B4-BE49-F238E27FC236}">
              <a16:creationId xmlns:a16="http://schemas.microsoft.com/office/drawing/2014/main" id="{00000000-0008-0000-0300-0000B9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6" name="TextBox 2745">
          <a:extLst>
            <a:ext uri="{FF2B5EF4-FFF2-40B4-BE49-F238E27FC236}">
              <a16:creationId xmlns:a16="http://schemas.microsoft.com/office/drawing/2014/main" id="{00000000-0008-0000-0300-0000BA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7" name="TextBox 2746">
          <a:extLst>
            <a:ext uri="{FF2B5EF4-FFF2-40B4-BE49-F238E27FC236}">
              <a16:creationId xmlns:a16="http://schemas.microsoft.com/office/drawing/2014/main" id="{00000000-0008-0000-0300-0000BB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8" name="TextBox 2747">
          <a:extLst>
            <a:ext uri="{FF2B5EF4-FFF2-40B4-BE49-F238E27FC236}">
              <a16:creationId xmlns:a16="http://schemas.microsoft.com/office/drawing/2014/main" id="{00000000-0008-0000-0300-0000BC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9" name="TextBox 2748">
          <a:extLst>
            <a:ext uri="{FF2B5EF4-FFF2-40B4-BE49-F238E27FC236}">
              <a16:creationId xmlns:a16="http://schemas.microsoft.com/office/drawing/2014/main" id="{00000000-0008-0000-0300-0000BD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0" name="TextBox 2749">
          <a:extLst>
            <a:ext uri="{FF2B5EF4-FFF2-40B4-BE49-F238E27FC236}">
              <a16:creationId xmlns:a16="http://schemas.microsoft.com/office/drawing/2014/main" id="{00000000-0008-0000-0300-0000BE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1" name="TextBox 2750">
          <a:extLst>
            <a:ext uri="{FF2B5EF4-FFF2-40B4-BE49-F238E27FC236}">
              <a16:creationId xmlns:a16="http://schemas.microsoft.com/office/drawing/2014/main" id="{00000000-0008-0000-0300-0000BF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2" name="TextBox 2751">
          <a:extLst>
            <a:ext uri="{FF2B5EF4-FFF2-40B4-BE49-F238E27FC236}">
              <a16:creationId xmlns:a16="http://schemas.microsoft.com/office/drawing/2014/main" id="{00000000-0008-0000-0300-0000C0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3" name="TextBox 2752">
          <a:extLst>
            <a:ext uri="{FF2B5EF4-FFF2-40B4-BE49-F238E27FC236}">
              <a16:creationId xmlns:a16="http://schemas.microsoft.com/office/drawing/2014/main" id="{00000000-0008-0000-0300-0000C1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4" name="TextBox 2753">
          <a:extLst>
            <a:ext uri="{FF2B5EF4-FFF2-40B4-BE49-F238E27FC236}">
              <a16:creationId xmlns:a16="http://schemas.microsoft.com/office/drawing/2014/main" id="{00000000-0008-0000-0300-0000C2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5" name="TextBox 2754">
          <a:extLst>
            <a:ext uri="{FF2B5EF4-FFF2-40B4-BE49-F238E27FC236}">
              <a16:creationId xmlns:a16="http://schemas.microsoft.com/office/drawing/2014/main" id="{00000000-0008-0000-0300-0000C3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6" name="TextBox 2755">
          <a:extLst>
            <a:ext uri="{FF2B5EF4-FFF2-40B4-BE49-F238E27FC236}">
              <a16:creationId xmlns:a16="http://schemas.microsoft.com/office/drawing/2014/main" id="{00000000-0008-0000-0300-0000C4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7" name="TextBox 2756">
          <a:extLst>
            <a:ext uri="{FF2B5EF4-FFF2-40B4-BE49-F238E27FC236}">
              <a16:creationId xmlns:a16="http://schemas.microsoft.com/office/drawing/2014/main" id="{00000000-0008-0000-0300-0000C5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8" name="TextBox 2757">
          <a:extLst>
            <a:ext uri="{FF2B5EF4-FFF2-40B4-BE49-F238E27FC236}">
              <a16:creationId xmlns:a16="http://schemas.microsoft.com/office/drawing/2014/main" id="{00000000-0008-0000-0300-0000C6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9" name="TextBox 2758">
          <a:extLst>
            <a:ext uri="{FF2B5EF4-FFF2-40B4-BE49-F238E27FC236}">
              <a16:creationId xmlns:a16="http://schemas.microsoft.com/office/drawing/2014/main" id="{00000000-0008-0000-0300-0000C7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60" name="TextBox 2759">
          <a:extLst>
            <a:ext uri="{FF2B5EF4-FFF2-40B4-BE49-F238E27FC236}">
              <a16:creationId xmlns:a16="http://schemas.microsoft.com/office/drawing/2014/main" id="{00000000-0008-0000-0300-0000C80A0000}"/>
            </a:ext>
          </a:extLst>
        </xdr:cNvPr>
        <xdr:cNvSpPr txBox="1"/>
      </xdr:nvSpPr>
      <xdr:spPr>
        <a:xfrm>
          <a:off x="4518660" y="484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1" name="TextBox 2760">
          <a:extLst>
            <a:ext uri="{FF2B5EF4-FFF2-40B4-BE49-F238E27FC236}">
              <a16:creationId xmlns:a16="http://schemas.microsoft.com/office/drawing/2014/main" id="{00000000-0008-0000-0300-0000C9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2" name="TextBox 2761">
          <a:extLst>
            <a:ext uri="{FF2B5EF4-FFF2-40B4-BE49-F238E27FC236}">
              <a16:creationId xmlns:a16="http://schemas.microsoft.com/office/drawing/2014/main" id="{00000000-0008-0000-0300-0000CA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3" name="TextBox 2762">
          <a:extLst>
            <a:ext uri="{FF2B5EF4-FFF2-40B4-BE49-F238E27FC236}">
              <a16:creationId xmlns:a16="http://schemas.microsoft.com/office/drawing/2014/main" id="{00000000-0008-0000-0300-0000CB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4" name="TextBox 2763">
          <a:extLst>
            <a:ext uri="{FF2B5EF4-FFF2-40B4-BE49-F238E27FC236}">
              <a16:creationId xmlns:a16="http://schemas.microsoft.com/office/drawing/2014/main" id="{00000000-0008-0000-0300-0000CC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5" name="TextBox 2764">
          <a:extLst>
            <a:ext uri="{FF2B5EF4-FFF2-40B4-BE49-F238E27FC236}">
              <a16:creationId xmlns:a16="http://schemas.microsoft.com/office/drawing/2014/main" id="{00000000-0008-0000-0300-0000CD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6" name="TextBox 2765">
          <a:extLst>
            <a:ext uri="{FF2B5EF4-FFF2-40B4-BE49-F238E27FC236}">
              <a16:creationId xmlns:a16="http://schemas.microsoft.com/office/drawing/2014/main" id="{00000000-0008-0000-0300-0000CE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7" name="TextBox 2766">
          <a:extLst>
            <a:ext uri="{FF2B5EF4-FFF2-40B4-BE49-F238E27FC236}">
              <a16:creationId xmlns:a16="http://schemas.microsoft.com/office/drawing/2014/main" id="{00000000-0008-0000-0300-0000CF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8" name="TextBox 2767">
          <a:extLst>
            <a:ext uri="{FF2B5EF4-FFF2-40B4-BE49-F238E27FC236}">
              <a16:creationId xmlns:a16="http://schemas.microsoft.com/office/drawing/2014/main" id="{00000000-0008-0000-0300-0000D0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69" name="TextBox 2768">
          <a:extLst>
            <a:ext uri="{FF2B5EF4-FFF2-40B4-BE49-F238E27FC236}">
              <a16:creationId xmlns:a16="http://schemas.microsoft.com/office/drawing/2014/main" id="{00000000-0008-0000-0300-0000D1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0" name="TextBox 2769">
          <a:extLst>
            <a:ext uri="{FF2B5EF4-FFF2-40B4-BE49-F238E27FC236}">
              <a16:creationId xmlns:a16="http://schemas.microsoft.com/office/drawing/2014/main" id="{00000000-0008-0000-0300-0000D2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1" name="TextBox 2770">
          <a:extLst>
            <a:ext uri="{FF2B5EF4-FFF2-40B4-BE49-F238E27FC236}">
              <a16:creationId xmlns:a16="http://schemas.microsoft.com/office/drawing/2014/main" id="{00000000-0008-0000-0300-0000D3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2" name="TextBox 2771">
          <a:extLst>
            <a:ext uri="{FF2B5EF4-FFF2-40B4-BE49-F238E27FC236}">
              <a16:creationId xmlns:a16="http://schemas.microsoft.com/office/drawing/2014/main" id="{00000000-0008-0000-0300-0000D4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3" name="TextBox 2772">
          <a:extLst>
            <a:ext uri="{FF2B5EF4-FFF2-40B4-BE49-F238E27FC236}">
              <a16:creationId xmlns:a16="http://schemas.microsoft.com/office/drawing/2014/main" id="{00000000-0008-0000-0300-0000D5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4" name="TextBox 2773">
          <a:extLst>
            <a:ext uri="{FF2B5EF4-FFF2-40B4-BE49-F238E27FC236}">
              <a16:creationId xmlns:a16="http://schemas.microsoft.com/office/drawing/2014/main" id="{00000000-0008-0000-0300-0000D6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5" name="TextBox 2774">
          <a:extLst>
            <a:ext uri="{FF2B5EF4-FFF2-40B4-BE49-F238E27FC236}">
              <a16:creationId xmlns:a16="http://schemas.microsoft.com/office/drawing/2014/main" id="{00000000-0008-0000-0300-0000D7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6" name="TextBox 2775">
          <a:extLst>
            <a:ext uri="{FF2B5EF4-FFF2-40B4-BE49-F238E27FC236}">
              <a16:creationId xmlns:a16="http://schemas.microsoft.com/office/drawing/2014/main" id="{00000000-0008-0000-0300-0000D8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7" name="TextBox 2776">
          <a:extLst>
            <a:ext uri="{FF2B5EF4-FFF2-40B4-BE49-F238E27FC236}">
              <a16:creationId xmlns:a16="http://schemas.microsoft.com/office/drawing/2014/main" id="{00000000-0008-0000-0300-0000D9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8" name="TextBox 2777">
          <a:extLst>
            <a:ext uri="{FF2B5EF4-FFF2-40B4-BE49-F238E27FC236}">
              <a16:creationId xmlns:a16="http://schemas.microsoft.com/office/drawing/2014/main" id="{00000000-0008-0000-0300-0000DA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79" name="TextBox 2778">
          <a:extLst>
            <a:ext uri="{FF2B5EF4-FFF2-40B4-BE49-F238E27FC236}">
              <a16:creationId xmlns:a16="http://schemas.microsoft.com/office/drawing/2014/main" id="{00000000-0008-0000-0300-0000DB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0" name="TextBox 2779">
          <a:extLst>
            <a:ext uri="{FF2B5EF4-FFF2-40B4-BE49-F238E27FC236}">
              <a16:creationId xmlns:a16="http://schemas.microsoft.com/office/drawing/2014/main" id="{00000000-0008-0000-0300-0000DC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1" name="TextBox 2780">
          <a:extLst>
            <a:ext uri="{FF2B5EF4-FFF2-40B4-BE49-F238E27FC236}">
              <a16:creationId xmlns:a16="http://schemas.microsoft.com/office/drawing/2014/main" id="{00000000-0008-0000-0300-0000DD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2" name="TextBox 2781">
          <a:extLst>
            <a:ext uri="{FF2B5EF4-FFF2-40B4-BE49-F238E27FC236}">
              <a16:creationId xmlns:a16="http://schemas.microsoft.com/office/drawing/2014/main" id="{00000000-0008-0000-0300-0000DE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3" name="TextBox 2782">
          <a:extLst>
            <a:ext uri="{FF2B5EF4-FFF2-40B4-BE49-F238E27FC236}">
              <a16:creationId xmlns:a16="http://schemas.microsoft.com/office/drawing/2014/main" id="{00000000-0008-0000-0300-0000DF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4" name="TextBox 2783">
          <a:extLst>
            <a:ext uri="{FF2B5EF4-FFF2-40B4-BE49-F238E27FC236}">
              <a16:creationId xmlns:a16="http://schemas.microsoft.com/office/drawing/2014/main" id="{00000000-0008-0000-0300-0000E0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5" name="TextBox 2784">
          <a:extLst>
            <a:ext uri="{FF2B5EF4-FFF2-40B4-BE49-F238E27FC236}">
              <a16:creationId xmlns:a16="http://schemas.microsoft.com/office/drawing/2014/main" id="{00000000-0008-0000-0300-0000E1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6" name="TextBox 2785">
          <a:extLst>
            <a:ext uri="{FF2B5EF4-FFF2-40B4-BE49-F238E27FC236}">
              <a16:creationId xmlns:a16="http://schemas.microsoft.com/office/drawing/2014/main" id="{00000000-0008-0000-0300-0000E2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7" name="TextBox 2786">
          <a:extLst>
            <a:ext uri="{FF2B5EF4-FFF2-40B4-BE49-F238E27FC236}">
              <a16:creationId xmlns:a16="http://schemas.microsoft.com/office/drawing/2014/main" id="{00000000-0008-0000-0300-0000E3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8" name="TextBox 2787">
          <a:extLst>
            <a:ext uri="{FF2B5EF4-FFF2-40B4-BE49-F238E27FC236}">
              <a16:creationId xmlns:a16="http://schemas.microsoft.com/office/drawing/2014/main" id="{00000000-0008-0000-0300-0000E4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89" name="TextBox 2788">
          <a:extLst>
            <a:ext uri="{FF2B5EF4-FFF2-40B4-BE49-F238E27FC236}">
              <a16:creationId xmlns:a16="http://schemas.microsoft.com/office/drawing/2014/main" id="{00000000-0008-0000-0300-0000E5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0" name="TextBox 2789">
          <a:extLst>
            <a:ext uri="{FF2B5EF4-FFF2-40B4-BE49-F238E27FC236}">
              <a16:creationId xmlns:a16="http://schemas.microsoft.com/office/drawing/2014/main" id="{00000000-0008-0000-0300-0000E6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1" name="TextBox 2790">
          <a:extLst>
            <a:ext uri="{FF2B5EF4-FFF2-40B4-BE49-F238E27FC236}">
              <a16:creationId xmlns:a16="http://schemas.microsoft.com/office/drawing/2014/main" id="{00000000-0008-0000-0300-0000E7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2" name="TextBox 2791">
          <a:extLst>
            <a:ext uri="{FF2B5EF4-FFF2-40B4-BE49-F238E27FC236}">
              <a16:creationId xmlns:a16="http://schemas.microsoft.com/office/drawing/2014/main" id="{00000000-0008-0000-0300-0000E8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3" name="TextBox 2792">
          <a:extLst>
            <a:ext uri="{FF2B5EF4-FFF2-40B4-BE49-F238E27FC236}">
              <a16:creationId xmlns:a16="http://schemas.microsoft.com/office/drawing/2014/main" id="{00000000-0008-0000-0300-0000E9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4" name="TextBox 2793">
          <a:extLst>
            <a:ext uri="{FF2B5EF4-FFF2-40B4-BE49-F238E27FC236}">
              <a16:creationId xmlns:a16="http://schemas.microsoft.com/office/drawing/2014/main" id="{00000000-0008-0000-0300-0000EA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5" name="TextBox 2794">
          <a:extLst>
            <a:ext uri="{FF2B5EF4-FFF2-40B4-BE49-F238E27FC236}">
              <a16:creationId xmlns:a16="http://schemas.microsoft.com/office/drawing/2014/main" id="{00000000-0008-0000-0300-0000EB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6" name="TextBox 2795">
          <a:extLst>
            <a:ext uri="{FF2B5EF4-FFF2-40B4-BE49-F238E27FC236}">
              <a16:creationId xmlns:a16="http://schemas.microsoft.com/office/drawing/2014/main" id="{00000000-0008-0000-0300-0000EC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7" name="TextBox 2796">
          <a:extLst>
            <a:ext uri="{FF2B5EF4-FFF2-40B4-BE49-F238E27FC236}">
              <a16:creationId xmlns:a16="http://schemas.microsoft.com/office/drawing/2014/main" id="{00000000-0008-0000-0300-0000ED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8" name="TextBox 2797">
          <a:extLst>
            <a:ext uri="{FF2B5EF4-FFF2-40B4-BE49-F238E27FC236}">
              <a16:creationId xmlns:a16="http://schemas.microsoft.com/office/drawing/2014/main" id="{00000000-0008-0000-0300-0000EE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799" name="TextBox 2798">
          <a:extLst>
            <a:ext uri="{FF2B5EF4-FFF2-40B4-BE49-F238E27FC236}">
              <a16:creationId xmlns:a16="http://schemas.microsoft.com/office/drawing/2014/main" id="{00000000-0008-0000-0300-0000EF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0" name="TextBox 2799">
          <a:extLst>
            <a:ext uri="{FF2B5EF4-FFF2-40B4-BE49-F238E27FC236}">
              <a16:creationId xmlns:a16="http://schemas.microsoft.com/office/drawing/2014/main" id="{00000000-0008-0000-0300-0000F0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1" name="TextBox 2800">
          <a:extLst>
            <a:ext uri="{FF2B5EF4-FFF2-40B4-BE49-F238E27FC236}">
              <a16:creationId xmlns:a16="http://schemas.microsoft.com/office/drawing/2014/main" id="{00000000-0008-0000-0300-0000F1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2" name="TextBox 2801">
          <a:extLst>
            <a:ext uri="{FF2B5EF4-FFF2-40B4-BE49-F238E27FC236}">
              <a16:creationId xmlns:a16="http://schemas.microsoft.com/office/drawing/2014/main" id="{00000000-0008-0000-0300-0000F2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3" name="TextBox 2802">
          <a:extLst>
            <a:ext uri="{FF2B5EF4-FFF2-40B4-BE49-F238E27FC236}">
              <a16:creationId xmlns:a16="http://schemas.microsoft.com/office/drawing/2014/main" id="{00000000-0008-0000-0300-0000F3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4" name="TextBox 2803">
          <a:extLst>
            <a:ext uri="{FF2B5EF4-FFF2-40B4-BE49-F238E27FC236}">
              <a16:creationId xmlns:a16="http://schemas.microsoft.com/office/drawing/2014/main" id="{00000000-0008-0000-0300-0000F4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5" name="TextBox 2804">
          <a:extLst>
            <a:ext uri="{FF2B5EF4-FFF2-40B4-BE49-F238E27FC236}">
              <a16:creationId xmlns:a16="http://schemas.microsoft.com/office/drawing/2014/main" id="{00000000-0008-0000-0300-0000F5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6" name="TextBox 2805">
          <a:extLst>
            <a:ext uri="{FF2B5EF4-FFF2-40B4-BE49-F238E27FC236}">
              <a16:creationId xmlns:a16="http://schemas.microsoft.com/office/drawing/2014/main" id="{00000000-0008-0000-0300-0000F6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7" name="TextBox 2806">
          <a:extLst>
            <a:ext uri="{FF2B5EF4-FFF2-40B4-BE49-F238E27FC236}">
              <a16:creationId xmlns:a16="http://schemas.microsoft.com/office/drawing/2014/main" id="{00000000-0008-0000-0300-0000F7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8" name="TextBox 2807">
          <a:extLst>
            <a:ext uri="{FF2B5EF4-FFF2-40B4-BE49-F238E27FC236}">
              <a16:creationId xmlns:a16="http://schemas.microsoft.com/office/drawing/2014/main" id="{00000000-0008-0000-0300-0000F8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09" name="TextBox 2808">
          <a:extLst>
            <a:ext uri="{FF2B5EF4-FFF2-40B4-BE49-F238E27FC236}">
              <a16:creationId xmlns:a16="http://schemas.microsoft.com/office/drawing/2014/main" id="{00000000-0008-0000-0300-0000F9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0" name="TextBox 2809">
          <a:extLst>
            <a:ext uri="{FF2B5EF4-FFF2-40B4-BE49-F238E27FC236}">
              <a16:creationId xmlns:a16="http://schemas.microsoft.com/office/drawing/2014/main" id="{00000000-0008-0000-0300-0000FA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1" name="TextBox 2810">
          <a:extLst>
            <a:ext uri="{FF2B5EF4-FFF2-40B4-BE49-F238E27FC236}">
              <a16:creationId xmlns:a16="http://schemas.microsoft.com/office/drawing/2014/main" id="{00000000-0008-0000-0300-0000FB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2" name="TextBox 2811">
          <a:extLst>
            <a:ext uri="{FF2B5EF4-FFF2-40B4-BE49-F238E27FC236}">
              <a16:creationId xmlns:a16="http://schemas.microsoft.com/office/drawing/2014/main" id="{00000000-0008-0000-0300-0000FC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3" name="TextBox 2812">
          <a:extLst>
            <a:ext uri="{FF2B5EF4-FFF2-40B4-BE49-F238E27FC236}">
              <a16:creationId xmlns:a16="http://schemas.microsoft.com/office/drawing/2014/main" id="{00000000-0008-0000-0300-0000FD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4" name="TextBox 2813">
          <a:extLst>
            <a:ext uri="{FF2B5EF4-FFF2-40B4-BE49-F238E27FC236}">
              <a16:creationId xmlns:a16="http://schemas.microsoft.com/office/drawing/2014/main" id="{00000000-0008-0000-0300-0000FE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5" name="TextBox 2814">
          <a:extLst>
            <a:ext uri="{FF2B5EF4-FFF2-40B4-BE49-F238E27FC236}">
              <a16:creationId xmlns:a16="http://schemas.microsoft.com/office/drawing/2014/main" id="{00000000-0008-0000-0300-0000FF0A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6" name="TextBox 2815">
          <a:extLst>
            <a:ext uri="{FF2B5EF4-FFF2-40B4-BE49-F238E27FC236}">
              <a16:creationId xmlns:a16="http://schemas.microsoft.com/office/drawing/2014/main" id="{00000000-0008-0000-0300-00000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7" name="TextBox 2816">
          <a:extLst>
            <a:ext uri="{FF2B5EF4-FFF2-40B4-BE49-F238E27FC236}">
              <a16:creationId xmlns:a16="http://schemas.microsoft.com/office/drawing/2014/main" id="{00000000-0008-0000-0300-00000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8" name="TextBox 2817">
          <a:extLst>
            <a:ext uri="{FF2B5EF4-FFF2-40B4-BE49-F238E27FC236}">
              <a16:creationId xmlns:a16="http://schemas.microsoft.com/office/drawing/2014/main" id="{00000000-0008-0000-0300-00000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19" name="TextBox 2818">
          <a:extLst>
            <a:ext uri="{FF2B5EF4-FFF2-40B4-BE49-F238E27FC236}">
              <a16:creationId xmlns:a16="http://schemas.microsoft.com/office/drawing/2014/main" id="{00000000-0008-0000-0300-00000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0" name="TextBox 2819">
          <a:extLst>
            <a:ext uri="{FF2B5EF4-FFF2-40B4-BE49-F238E27FC236}">
              <a16:creationId xmlns:a16="http://schemas.microsoft.com/office/drawing/2014/main" id="{00000000-0008-0000-0300-00000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1" name="TextBox 2820">
          <a:extLst>
            <a:ext uri="{FF2B5EF4-FFF2-40B4-BE49-F238E27FC236}">
              <a16:creationId xmlns:a16="http://schemas.microsoft.com/office/drawing/2014/main" id="{00000000-0008-0000-0300-00000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2" name="TextBox 2821">
          <a:extLst>
            <a:ext uri="{FF2B5EF4-FFF2-40B4-BE49-F238E27FC236}">
              <a16:creationId xmlns:a16="http://schemas.microsoft.com/office/drawing/2014/main" id="{00000000-0008-0000-0300-00000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3" name="TextBox 2822">
          <a:extLst>
            <a:ext uri="{FF2B5EF4-FFF2-40B4-BE49-F238E27FC236}">
              <a16:creationId xmlns:a16="http://schemas.microsoft.com/office/drawing/2014/main" id="{00000000-0008-0000-0300-00000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4" name="TextBox 2823">
          <a:extLst>
            <a:ext uri="{FF2B5EF4-FFF2-40B4-BE49-F238E27FC236}">
              <a16:creationId xmlns:a16="http://schemas.microsoft.com/office/drawing/2014/main" id="{00000000-0008-0000-0300-00000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5" name="TextBox 2824">
          <a:extLst>
            <a:ext uri="{FF2B5EF4-FFF2-40B4-BE49-F238E27FC236}">
              <a16:creationId xmlns:a16="http://schemas.microsoft.com/office/drawing/2014/main" id="{00000000-0008-0000-0300-00000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6" name="TextBox 2825">
          <a:extLst>
            <a:ext uri="{FF2B5EF4-FFF2-40B4-BE49-F238E27FC236}">
              <a16:creationId xmlns:a16="http://schemas.microsoft.com/office/drawing/2014/main" id="{00000000-0008-0000-0300-00000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7" name="TextBox 2826">
          <a:extLst>
            <a:ext uri="{FF2B5EF4-FFF2-40B4-BE49-F238E27FC236}">
              <a16:creationId xmlns:a16="http://schemas.microsoft.com/office/drawing/2014/main" id="{00000000-0008-0000-0300-00000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8" name="TextBox 2827">
          <a:extLst>
            <a:ext uri="{FF2B5EF4-FFF2-40B4-BE49-F238E27FC236}">
              <a16:creationId xmlns:a16="http://schemas.microsoft.com/office/drawing/2014/main" id="{00000000-0008-0000-0300-00000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29" name="TextBox 2828">
          <a:extLst>
            <a:ext uri="{FF2B5EF4-FFF2-40B4-BE49-F238E27FC236}">
              <a16:creationId xmlns:a16="http://schemas.microsoft.com/office/drawing/2014/main" id="{00000000-0008-0000-0300-00000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0" name="TextBox 2829">
          <a:extLst>
            <a:ext uri="{FF2B5EF4-FFF2-40B4-BE49-F238E27FC236}">
              <a16:creationId xmlns:a16="http://schemas.microsoft.com/office/drawing/2014/main" id="{00000000-0008-0000-0300-00000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1" name="TextBox 2830">
          <a:extLst>
            <a:ext uri="{FF2B5EF4-FFF2-40B4-BE49-F238E27FC236}">
              <a16:creationId xmlns:a16="http://schemas.microsoft.com/office/drawing/2014/main" id="{00000000-0008-0000-0300-00000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2" name="TextBox 2831">
          <a:extLst>
            <a:ext uri="{FF2B5EF4-FFF2-40B4-BE49-F238E27FC236}">
              <a16:creationId xmlns:a16="http://schemas.microsoft.com/office/drawing/2014/main" id="{00000000-0008-0000-0300-00001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3" name="TextBox 2832">
          <a:extLst>
            <a:ext uri="{FF2B5EF4-FFF2-40B4-BE49-F238E27FC236}">
              <a16:creationId xmlns:a16="http://schemas.microsoft.com/office/drawing/2014/main" id="{00000000-0008-0000-0300-00001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4" name="TextBox 2833">
          <a:extLst>
            <a:ext uri="{FF2B5EF4-FFF2-40B4-BE49-F238E27FC236}">
              <a16:creationId xmlns:a16="http://schemas.microsoft.com/office/drawing/2014/main" id="{00000000-0008-0000-0300-00001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5" name="TextBox 2834">
          <a:extLst>
            <a:ext uri="{FF2B5EF4-FFF2-40B4-BE49-F238E27FC236}">
              <a16:creationId xmlns:a16="http://schemas.microsoft.com/office/drawing/2014/main" id="{00000000-0008-0000-0300-00001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6" name="TextBox 2835">
          <a:extLst>
            <a:ext uri="{FF2B5EF4-FFF2-40B4-BE49-F238E27FC236}">
              <a16:creationId xmlns:a16="http://schemas.microsoft.com/office/drawing/2014/main" id="{00000000-0008-0000-0300-00001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7" name="TextBox 2836">
          <a:extLst>
            <a:ext uri="{FF2B5EF4-FFF2-40B4-BE49-F238E27FC236}">
              <a16:creationId xmlns:a16="http://schemas.microsoft.com/office/drawing/2014/main" id="{00000000-0008-0000-0300-00001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8" name="TextBox 2837">
          <a:extLst>
            <a:ext uri="{FF2B5EF4-FFF2-40B4-BE49-F238E27FC236}">
              <a16:creationId xmlns:a16="http://schemas.microsoft.com/office/drawing/2014/main" id="{00000000-0008-0000-0300-00001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39" name="TextBox 2838">
          <a:extLst>
            <a:ext uri="{FF2B5EF4-FFF2-40B4-BE49-F238E27FC236}">
              <a16:creationId xmlns:a16="http://schemas.microsoft.com/office/drawing/2014/main" id="{00000000-0008-0000-0300-00001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0" name="TextBox 2839">
          <a:extLst>
            <a:ext uri="{FF2B5EF4-FFF2-40B4-BE49-F238E27FC236}">
              <a16:creationId xmlns:a16="http://schemas.microsoft.com/office/drawing/2014/main" id="{00000000-0008-0000-0300-00001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1" name="TextBox 2840">
          <a:extLst>
            <a:ext uri="{FF2B5EF4-FFF2-40B4-BE49-F238E27FC236}">
              <a16:creationId xmlns:a16="http://schemas.microsoft.com/office/drawing/2014/main" id="{00000000-0008-0000-0300-00001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2" name="TextBox 2841">
          <a:extLst>
            <a:ext uri="{FF2B5EF4-FFF2-40B4-BE49-F238E27FC236}">
              <a16:creationId xmlns:a16="http://schemas.microsoft.com/office/drawing/2014/main" id="{00000000-0008-0000-0300-00001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3" name="TextBox 2842">
          <a:extLst>
            <a:ext uri="{FF2B5EF4-FFF2-40B4-BE49-F238E27FC236}">
              <a16:creationId xmlns:a16="http://schemas.microsoft.com/office/drawing/2014/main" id="{00000000-0008-0000-0300-00001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4" name="TextBox 2843">
          <a:extLst>
            <a:ext uri="{FF2B5EF4-FFF2-40B4-BE49-F238E27FC236}">
              <a16:creationId xmlns:a16="http://schemas.microsoft.com/office/drawing/2014/main" id="{00000000-0008-0000-0300-00001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5" name="TextBox 2844">
          <a:extLst>
            <a:ext uri="{FF2B5EF4-FFF2-40B4-BE49-F238E27FC236}">
              <a16:creationId xmlns:a16="http://schemas.microsoft.com/office/drawing/2014/main" id="{00000000-0008-0000-0300-00001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6" name="TextBox 2845">
          <a:extLst>
            <a:ext uri="{FF2B5EF4-FFF2-40B4-BE49-F238E27FC236}">
              <a16:creationId xmlns:a16="http://schemas.microsoft.com/office/drawing/2014/main" id="{00000000-0008-0000-0300-00001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7" name="TextBox 2846">
          <a:extLst>
            <a:ext uri="{FF2B5EF4-FFF2-40B4-BE49-F238E27FC236}">
              <a16:creationId xmlns:a16="http://schemas.microsoft.com/office/drawing/2014/main" id="{00000000-0008-0000-0300-00001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8" name="TextBox 2847">
          <a:extLst>
            <a:ext uri="{FF2B5EF4-FFF2-40B4-BE49-F238E27FC236}">
              <a16:creationId xmlns:a16="http://schemas.microsoft.com/office/drawing/2014/main" id="{00000000-0008-0000-0300-00002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49" name="TextBox 2848">
          <a:extLst>
            <a:ext uri="{FF2B5EF4-FFF2-40B4-BE49-F238E27FC236}">
              <a16:creationId xmlns:a16="http://schemas.microsoft.com/office/drawing/2014/main" id="{00000000-0008-0000-0300-00002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0" name="TextBox 2849">
          <a:extLst>
            <a:ext uri="{FF2B5EF4-FFF2-40B4-BE49-F238E27FC236}">
              <a16:creationId xmlns:a16="http://schemas.microsoft.com/office/drawing/2014/main" id="{00000000-0008-0000-0300-00002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1" name="TextBox 2850">
          <a:extLst>
            <a:ext uri="{FF2B5EF4-FFF2-40B4-BE49-F238E27FC236}">
              <a16:creationId xmlns:a16="http://schemas.microsoft.com/office/drawing/2014/main" id="{00000000-0008-0000-0300-00002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2" name="TextBox 2851">
          <a:extLst>
            <a:ext uri="{FF2B5EF4-FFF2-40B4-BE49-F238E27FC236}">
              <a16:creationId xmlns:a16="http://schemas.microsoft.com/office/drawing/2014/main" id="{00000000-0008-0000-0300-00002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3" name="TextBox 2852">
          <a:extLst>
            <a:ext uri="{FF2B5EF4-FFF2-40B4-BE49-F238E27FC236}">
              <a16:creationId xmlns:a16="http://schemas.microsoft.com/office/drawing/2014/main" id="{00000000-0008-0000-0300-00002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4" name="TextBox 2853">
          <a:extLst>
            <a:ext uri="{FF2B5EF4-FFF2-40B4-BE49-F238E27FC236}">
              <a16:creationId xmlns:a16="http://schemas.microsoft.com/office/drawing/2014/main" id="{00000000-0008-0000-0300-00002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5" name="TextBox 2854">
          <a:extLst>
            <a:ext uri="{FF2B5EF4-FFF2-40B4-BE49-F238E27FC236}">
              <a16:creationId xmlns:a16="http://schemas.microsoft.com/office/drawing/2014/main" id="{00000000-0008-0000-0300-00002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6" name="TextBox 2855">
          <a:extLst>
            <a:ext uri="{FF2B5EF4-FFF2-40B4-BE49-F238E27FC236}">
              <a16:creationId xmlns:a16="http://schemas.microsoft.com/office/drawing/2014/main" id="{00000000-0008-0000-0300-00002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7" name="TextBox 2856">
          <a:extLst>
            <a:ext uri="{FF2B5EF4-FFF2-40B4-BE49-F238E27FC236}">
              <a16:creationId xmlns:a16="http://schemas.microsoft.com/office/drawing/2014/main" id="{00000000-0008-0000-0300-00002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8" name="TextBox 2857">
          <a:extLst>
            <a:ext uri="{FF2B5EF4-FFF2-40B4-BE49-F238E27FC236}">
              <a16:creationId xmlns:a16="http://schemas.microsoft.com/office/drawing/2014/main" id="{00000000-0008-0000-0300-00002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59" name="TextBox 2858">
          <a:extLst>
            <a:ext uri="{FF2B5EF4-FFF2-40B4-BE49-F238E27FC236}">
              <a16:creationId xmlns:a16="http://schemas.microsoft.com/office/drawing/2014/main" id="{00000000-0008-0000-0300-00002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0" name="TextBox 2859">
          <a:extLst>
            <a:ext uri="{FF2B5EF4-FFF2-40B4-BE49-F238E27FC236}">
              <a16:creationId xmlns:a16="http://schemas.microsoft.com/office/drawing/2014/main" id="{00000000-0008-0000-0300-00002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1" name="TextBox 2860">
          <a:extLst>
            <a:ext uri="{FF2B5EF4-FFF2-40B4-BE49-F238E27FC236}">
              <a16:creationId xmlns:a16="http://schemas.microsoft.com/office/drawing/2014/main" id="{00000000-0008-0000-0300-00002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2" name="TextBox 2861">
          <a:extLst>
            <a:ext uri="{FF2B5EF4-FFF2-40B4-BE49-F238E27FC236}">
              <a16:creationId xmlns:a16="http://schemas.microsoft.com/office/drawing/2014/main" id="{00000000-0008-0000-0300-00002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3" name="TextBox 2862">
          <a:extLst>
            <a:ext uri="{FF2B5EF4-FFF2-40B4-BE49-F238E27FC236}">
              <a16:creationId xmlns:a16="http://schemas.microsoft.com/office/drawing/2014/main" id="{00000000-0008-0000-0300-00002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4" name="TextBox 2863">
          <a:extLst>
            <a:ext uri="{FF2B5EF4-FFF2-40B4-BE49-F238E27FC236}">
              <a16:creationId xmlns:a16="http://schemas.microsoft.com/office/drawing/2014/main" id="{00000000-0008-0000-0300-00003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5" name="TextBox 2864">
          <a:extLst>
            <a:ext uri="{FF2B5EF4-FFF2-40B4-BE49-F238E27FC236}">
              <a16:creationId xmlns:a16="http://schemas.microsoft.com/office/drawing/2014/main" id="{00000000-0008-0000-0300-00003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6" name="TextBox 2865">
          <a:extLst>
            <a:ext uri="{FF2B5EF4-FFF2-40B4-BE49-F238E27FC236}">
              <a16:creationId xmlns:a16="http://schemas.microsoft.com/office/drawing/2014/main" id="{00000000-0008-0000-0300-00003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7" name="TextBox 2866">
          <a:extLst>
            <a:ext uri="{FF2B5EF4-FFF2-40B4-BE49-F238E27FC236}">
              <a16:creationId xmlns:a16="http://schemas.microsoft.com/office/drawing/2014/main" id="{00000000-0008-0000-0300-00003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8" name="TextBox 2867">
          <a:extLst>
            <a:ext uri="{FF2B5EF4-FFF2-40B4-BE49-F238E27FC236}">
              <a16:creationId xmlns:a16="http://schemas.microsoft.com/office/drawing/2014/main" id="{00000000-0008-0000-0300-00003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69" name="TextBox 2868">
          <a:extLst>
            <a:ext uri="{FF2B5EF4-FFF2-40B4-BE49-F238E27FC236}">
              <a16:creationId xmlns:a16="http://schemas.microsoft.com/office/drawing/2014/main" id="{00000000-0008-0000-0300-00003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0" name="TextBox 2869">
          <a:extLst>
            <a:ext uri="{FF2B5EF4-FFF2-40B4-BE49-F238E27FC236}">
              <a16:creationId xmlns:a16="http://schemas.microsoft.com/office/drawing/2014/main" id="{00000000-0008-0000-0300-00003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1" name="TextBox 2870">
          <a:extLst>
            <a:ext uri="{FF2B5EF4-FFF2-40B4-BE49-F238E27FC236}">
              <a16:creationId xmlns:a16="http://schemas.microsoft.com/office/drawing/2014/main" id="{00000000-0008-0000-0300-00003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2" name="TextBox 2871">
          <a:extLst>
            <a:ext uri="{FF2B5EF4-FFF2-40B4-BE49-F238E27FC236}">
              <a16:creationId xmlns:a16="http://schemas.microsoft.com/office/drawing/2014/main" id="{00000000-0008-0000-0300-00003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3" name="TextBox 2872">
          <a:extLst>
            <a:ext uri="{FF2B5EF4-FFF2-40B4-BE49-F238E27FC236}">
              <a16:creationId xmlns:a16="http://schemas.microsoft.com/office/drawing/2014/main" id="{00000000-0008-0000-0300-00003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4" name="TextBox 2873">
          <a:extLst>
            <a:ext uri="{FF2B5EF4-FFF2-40B4-BE49-F238E27FC236}">
              <a16:creationId xmlns:a16="http://schemas.microsoft.com/office/drawing/2014/main" id="{00000000-0008-0000-0300-00003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5" name="TextBox 2874">
          <a:extLst>
            <a:ext uri="{FF2B5EF4-FFF2-40B4-BE49-F238E27FC236}">
              <a16:creationId xmlns:a16="http://schemas.microsoft.com/office/drawing/2014/main" id="{00000000-0008-0000-0300-00003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6" name="TextBox 2875">
          <a:extLst>
            <a:ext uri="{FF2B5EF4-FFF2-40B4-BE49-F238E27FC236}">
              <a16:creationId xmlns:a16="http://schemas.microsoft.com/office/drawing/2014/main" id="{00000000-0008-0000-0300-00003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7" name="TextBox 2876">
          <a:extLst>
            <a:ext uri="{FF2B5EF4-FFF2-40B4-BE49-F238E27FC236}">
              <a16:creationId xmlns:a16="http://schemas.microsoft.com/office/drawing/2014/main" id="{00000000-0008-0000-0300-00003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8" name="TextBox 2877">
          <a:extLst>
            <a:ext uri="{FF2B5EF4-FFF2-40B4-BE49-F238E27FC236}">
              <a16:creationId xmlns:a16="http://schemas.microsoft.com/office/drawing/2014/main" id="{00000000-0008-0000-0300-00003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79" name="TextBox 2878">
          <a:extLst>
            <a:ext uri="{FF2B5EF4-FFF2-40B4-BE49-F238E27FC236}">
              <a16:creationId xmlns:a16="http://schemas.microsoft.com/office/drawing/2014/main" id="{00000000-0008-0000-0300-00003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0" name="TextBox 2879">
          <a:extLst>
            <a:ext uri="{FF2B5EF4-FFF2-40B4-BE49-F238E27FC236}">
              <a16:creationId xmlns:a16="http://schemas.microsoft.com/office/drawing/2014/main" id="{00000000-0008-0000-0300-00004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1" name="TextBox 2880">
          <a:extLst>
            <a:ext uri="{FF2B5EF4-FFF2-40B4-BE49-F238E27FC236}">
              <a16:creationId xmlns:a16="http://schemas.microsoft.com/office/drawing/2014/main" id="{00000000-0008-0000-0300-00004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2" name="TextBox 2881">
          <a:extLst>
            <a:ext uri="{FF2B5EF4-FFF2-40B4-BE49-F238E27FC236}">
              <a16:creationId xmlns:a16="http://schemas.microsoft.com/office/drawing/2014/main" id="{00000000-0008-0000-0300-00004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3" name="TextBox 2882">
          <a:extLst>
            <a:ext uri="{FF2B5EF4-FFF2-40B4-BE49-F238E27FC236}">
              <a16:creationId xmlns:a16="http://schemas.microsoft.com/office/drawing/2014/main" id="{00000000-0008-0000-0300-00004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4" name="TextBox 2883">
          <a:extLst>
            <a:ext uri="{FF2B5EF4-FFF2-40B4-BE49-F238E27FC236}">
              <a16:creationId xmlns:a16="http://schemas.microsoft.com/office/drawing/2014/main" id="{00000000-0008-0000-0300-00004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5" name="TextBox 2884">
          <a:extLst>
            <a:ext uri="{FF2B5EF4-FFF2-40B4-BE49-F238E27FC236}">
              <a16:creationId xmlns:a16="http://schemas.microsoft.com/office/drawing/2014/main" id="{00000000-0008-0000-0300-00004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6" name="TextBox 2885">
          <a:extLst>
            <a:ext uri="{FF2B5EF4-FFF2-40B4-BE49-F238E27FC236}">
              <a16:creationId xmlns:a16="http://schemas.microsoft.com/office/drawing/2014/main" id="{00000000-0008-0000-0300-00004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7" name="TextBox 2886">
          <a:extLst>
            <a:ext uri="{FF2B5EF4-FFF2-40B4-BE49-F238E27FC236}">
              <a16:creationId xmlns:a16="http://schemas.microsoft.com/office/drawing/2014/main" id="{00000000-0008-0000-0300-00004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8" name="TextBox 2887">
          <a:extLst>
            <a:ext uri="{FF2B5EF4-FFF2-40B4-BE49-F238E27FC236}">
              <a16:creationId xmlns:a16="http://schemas.microsoft.com/office/drawing/2014/main" id="{00000000-0008-0000-0300-00004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89" name="TextBox 2888">
          <a:extLst>
            <a:ext uri="{FF2B5EF4-FFF2-40B4-BE49-F238E27FC236}">
              <a16:creationId xmlns:a16="http://schemas.microsoft.com/office/drawing/2014/main" id="{00000000-0008-0000-0300-00004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0" name="TextBox 2889">
          <a:extLst>
            <a:ext uri="{FF2B5EF4-FFF2-40B4-BE49-F238E27FC236}">
              <a16:creationId xmlns:a16="http://schemas.microsoft.com/office/drawing/2014/main" id="{00000000-0008-0000-0300-00004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1" name="TextBox 2890">
          <a:extLst>
            <a:ext uri="{FF2B5EF4-FFF2-40B4-BE49-F238E27FC236}">
              <a16:creationId xmlns:a16="http://schemas.microsoft.com/office/drawing/2014/main" id="{00000000-0008-0000-0300-00004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2" name="TextBox 2891">
          <a:extLst>
            <a:ext uri="{FF2B5EF4-FFF2-40B4-BE49-F238E27FC236}">
              <a16:creationId xmlns:a16="http://schemas.microsoft.com/office/drawing/2014/main" id="{00000000-0008-0000-0300-00004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3" name="TextBox 2892">
          <a:extLst>
            <a:ext uri="{FF2B5EF4-FFF2-40B4-BE49-F238E27FC236}">
              <a16:creationId xmlns:a16="http://schemas.microsoft.com/office/drawing/2014/main" id="{00000000-0008-0000-0300-00004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4" name="TextBox 2893">
          <a:extLst>
            <a:ext uri="{FF2B5EF4-FFF2-40B4-BE49-F238E27FC236}">
              <a16:creationId xmlns:a16="http://schemas.microsoft.com/office/drawing/2014/main" id="{00000000-0008-0000-0300-00004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5" name="TextBox 2894">
          <a:extLst>
            <a:ext uri="{FF2B5EF4-FFF2-40B4-BE49-F238E27FC236}">
              <a16:creationId xmlns:a16="http://schemas.microsoft.com/office/drawing/2014/main" id="{00000000-0008-0000-0300-00004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6" name="TextBox 2895">
          <a:extLst>
            <a:ext uri="{FF2B5EF4-FFF2-40B4-BE49-F238E27FC236}">
              <a16:creationId xmlns:a16="http://schemas.microsoft.com/office/drawing/2014/main" id="{00000000-0008-0000-0300-00005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7" name="TextBox 2896">
          <a:extLst>
            <a:ext uri="{FF2B5EF4-FFF2-40B4-BE49-F238E27FC236}">
              <a16:creationId xmlns:a16="http://schemas.microsoft.com/office/drawing/2014/main" id="{00000000-0008-0000-0300-00005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8" name="TextBox 2897">
          <a:extLst>
            <a:ext uri="{FF2B5EF4-FFF2-40B4-BE49-F238E27FC236}">
              <a16:creationId xmlns:a16="http://schemas.microsoft.com/office/drawing/2014/main" id="{00000000-0008-0000-0300-00005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899" name="TextBox 2898">
          <a:extLst>
            <a:ext uri="{FF2B5EF4-FFF2-40B4-BE49-F238E27FC236}">
              <a16:creationId xmlns:a16="http://schemas.microsoft.com/office/drawing/2014/main" id="{00000000-0008-0000-0300-00005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0" name="TextBox 2899">
          <a:extLst>
            <a:ext uri="{FF2B5EF4-FFF2-40B4-BE49-F238E27FC236}">
              <a16:creationId xmlns:a16="http://schemas.microsoft.com/office/drawing/2014/main" id="{00000000-0008-0000-0300-00005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1" name="TextBox 2900">
          <a:extLst>
            <a:ext uri="{FF2B5EF4-FFF2-40B4-BE49-F238E27FC236}">
              <a16:creationId xmlns:a16="http://schemas.microsoft.com/office/drawing/2014/main" id="{00000000-0008-0000-0300-00005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2" name="TextBox 2901">
          <a:extLst>
            <a:ext uri="{FF2B5EF4-FFF2-40B4-BE49-F238E27FC236}">
              <a16:creationId xmlns:a16="http://schemas.microsoft.com/office/drawing/2014/main" id="{00000000-0008-0000-0300-00005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3" name="TextBox 2902">
          <a:extLst>
            <a:ext uri="{FF2B5EF4-FFF2-40B4-BE49-F238E27FC236}">
              <a16:creationId xmlns:a16="http://schemas.microsoft.com/office/drawing/2014/main" id="{00000000-0008-0000-0300-00005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4" name="TextBox 2903">
          <a:extLst>
            <a:ext uri="{FF2B5EF4-FFF2-40B4-BE49-F238E27FC236}">
              <a16:creationId xmlns:a16="http://schemas.microsoft.com/office/drawing/2014/main" id="{00000000-0008-0000-0300-00005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5" name="TextBox 2904">
          <a:extLst>
            <a:ext uri="{FF2B5EF4-FFF2-40B4-BE49-F238E27FC236}">
              <a16:creationId xmlns:a16="http://schemas.microsoft.com/office/drawing/2014/main" id="{00000000-0008-0000-0300-00005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6" name="TextBox 2905">
          <a:extLst>
            <a:ext uri="{FF2B5EF4-FFF2-40B4-BE49-F238E27FC236}">
              <a16:creationId xmlns:a16="http://schemas.microsoft.com/office/drawing/2014/main" id="{00000000-0008-0000-0300-00005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7" name="TextBox 2906">
          <a:extLst>
            <a:ext uri="{FF2B5EF4-FFF2-40B4-BE49-F238E27FC236}">
              <a16:creationId xmlns:a16="http://schemas.microsoft.com/office/drawing/2014/main" id="{00000000-0008-0000-0300-00005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8" name="TextBox 2907">
          <a:extLst>
            <a:ext uri="{FF2B5EF4-FFF2-40B4-BE49-F238E27FC236}">
              <a16:creationId xmlns:a16="http://schemas.microsoft.com/office/drawing/2014/main" id="{00000000-0008-0000-0300-00005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09" name="TextBox 2908">
          <a:extLst>
            <a:ext uri="{FF2B5EF4-FFF2-40B4-BE49-F238E27FC236}">
              <a16:creationId xmlns:a16="http://schemas.microsoft.com/office/drawing/2014/main" id="{00000000-0008-0000-0300-00005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0" name="TextBox 2909">
          <a:extLst>
            <a:ext uri="{FF2B5EF4-FFF2-40B4-BE49-F238E27FC236}">
              <a16:creationId xmlns:a16="http://schemas.microsoft.com/office/drawing/2014/main" id="{00000000-0008-0000-0300-00005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1" name="TextBox 2910">
          <a:extLst>
            <a:ext uri="{FF2B5EF4-FFF2-40B4-BE49-F238E27FC236}">
              <a16:creationId xmlns:a16="http://schemas.microsoft.com/office/drawing/2014/main" id="{00000000-0008-0000-0300-00005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2" name="TextBox 2911">
          <a:extLst>
            <a:ext uri="{FF2B5EF4-FFF2-40B4-BE49-F238E27FC236}">
              <a16:creationId xmlns:a16="http://schemas.microsoft.com/office/drawing/2014/main" id="{00000000-0008-0000-0300-00006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3" name="TextBox 2912">
          <a:extLst>
            <a:ext uri="{FF2B5EF4-FFF2-40B4-BE49-F238E27FC236}">
              <a16:creationId xmlns:a16="http://schemas.microsoft.com/office/drawing/2014/main" id="{00000000-0008-0000-0300-00006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4" name="TextBox 2913">
          <a:extLst>
            <a:ext uri="{FF2B5EF4-FFF2-40B4-BE49-F238E27FC236}">
              <a16:creationId xmlns:a16="http://schemas.microsoft.com/office/drawing/2014/main" id="{00000000-0008-0000-0300-00006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5" name="TextBox 2914">
          <a:extLst>
            <a:ext uri="{FF2B5EF4-FFF2-40B4-BE49-F238E27FC236}">
              <a16:creationId xmlns:a16="http://schemas.microsoft.com/office/drawing/2014/main" id="{00000000-0008-0000-0300-00006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6" name="TextBox 2915">
          <a:extLst>
            <a:ext uri="{FF2B5EF4-FFF2-40B4-BE49-F238E27FC236}">
              <a16:creationId xmlns:a16="http://schemas.microsoft.com/office/drawing/2014/main" id="{00000000-0008-0000-0300-00006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7" name="TextBox 2916">
          <a:extLst>
            <a:ext uri="{FF2B5EF4-FFF2-40B4-BE49-F238E27FC236}">
              <a16:creationId xmlns:a16="http://schemas.microsoft.com/office/drawing/2014/main" id="{00000000-0008-0000-0300-00006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8" name="TextBox 2917">
          <a:extLst>
            <a:ext uri="{FF2B5EF4-FFF2-40B4-BE49-F238E27FC236}">
              <a16:creationId xmlns:a16="http://schemas.microsoft.com/office/drawing/2014/main" id="{00000000-0008-0000-0300-00006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19" name="TextBox 2918">
          <a:extLst>
            <a:ext uri="{FF2B5EF4-FFF2-40B4-BE49-F238E27FC236}">
              <a16:creationId xmlns:a16="http://schemas.microsoft.com/office/drawing/2014/main" id="{00000000-0008-0000-0300-00006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0" name="TextBox 2919">
          <a:extLst>
            <a:ext uri="{FF2B5EF4-FFF2-40B4-BE49-F238E27FC236}">
              <a16:creationId xmlns:a16="http://schemas.microsoft.com/office/drawing/2014/main" id="{00000000-0008-0000-0300-00006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1" name="TextBox 2920">
          <a:extLst>
            <a:ext uri="{FF2B5EF4-FFF2-40B4-BE49-F238E27FC236}">
              <a16:creationId xmlns:a16="http://schemas.microsoft.com/office/drawing/2014/main" id="{00000000-0008-0000-0300-00006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2" name="TextBox 2921">
          <a:extLst>
            <a:ext uri="{FF2B5EF4-FFF2-40B4-BE49-F238E27FC236}">
              <a16:creationId xmlns:a16="http://schemas.microsoft.com/office/drawing/2014/main" id="{00000000-0008-0000-0300-00006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3" name="TextBox 2922">
          <a:extLst>
            <a:ext uri="{FF2B5EF4-FFF2-40B4-BE49-F238E27FC236}">
              <a16:creationId xmlns:a16="http://schemas.microsoft.com/office/drawing/2014/main" id="{00000000-0008-0000-0300-00006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4" name="TextBox 2923">
          <a:extLst>
            <a:ext uri="{FF2B5EF4-FFF2-40B4-BE49-F238E27FC236}">
              <a16:creationId xmlns:a16="http://schemas.microsoft.com/office/drawing/2014/main" id="{00000000-0008-0000-0300-00006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5" name="TextBox 2924">
          <a:extLst>
            <a:ext uri="{FF2B5EF4-FFF2-40B4-BE49-F238E27FC236}">
              <a16:creationId xmlns:a16="http://schemas.microsoft.com/office/drawing/2014/main" id="{00000000-0008-0000-0300-00006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6" name="TextBox 2925">
          <a:extLst>
            <a:ext uri="{FF2B5EF4-FFF2-40B4-BE49-F238E27FC236}">
              <a16:creationId xmlns:a16="http://schemas.microsoft.com/office/drawing/2014/main" id="{00000000-0008-0000-0300-00006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7" name="TextBox 2926">
          <a:extLst>
            <a:ext uri="{FF2B5EF4-FFF2-40B4-BE49-F238E27FC236}">
              <a16:creationId xmlns:a16="http://schemas.microsoft.com/office/drawing/2014/main" id="{00000000-0008-0000-0300-00006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8" name="TextBox 2927">
          <a:extLst>
            <a:ext uri="{FF2B5EF4-FFF2-40B4-BE49-F238E27FC236}">
              <a16:creationId xmlns:a16="http://schemas.microsoft.com/office/drawing/2014/main" id="{00000000-0008-0000-0300-00007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29" name="TextBox 2928">
          <a:extLst>
            <a:ext uri="{FF2B5EF4-FFF2-40B4-BE49-F238E27FC236}">
              <a16:creationId xmlns:a16="http://schemas.microsoft.com/office/drawing/2014/main" id="{00000000-0008-0000-0300-00007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0" name="TextBox 2929">
          <a:extLst>
            <a:ext uri="{FF2B5EF4-FFF2-40B4-BE49-F238E27FC236}">
              <a16:creationId xmlns:a16="http://schemas.microsoft.com/office/drawing/2014/main" id="{00000000-0008-0000-0300-00007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1" name="TextBox 2930">
          <a:extLst>
            <a:ext uri="{FF2B5EF4-FFF2-40B4-BE49-F238E27FC236}">
              <a16:creationId xmlns:a16="http://schemas.microsoft.com/office/drawing/2014/main" id="{00000000-0008-0000-0300-00007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2" name="TextBox 2931">
          <a:extLst>
            <a:ext uri="{FF2B5EF4-FFF2-40B4-BE49-F238E27FC236}">
              <a16:creationId xmlns:a16="http://schemas.microsoft.com/office/drawing/2014/main" id="{00000000-0008-0000-0300-00007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3" name="TextBox 2932">
          <a:extLst>
            <a:ext uri="{FF2B5EF4-FFF2-40B4-BE49-F238E27FC236}">
              <a16:creationId xmlns:a16="http://schemas.microsoft.com/office/drawing/2014/main" id="{00000000-0008-0000-0300-00007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4" name="TextBox 2933">
          <a:extLst>
            <a:ext uri="{FF2B5EF4-FFF2-40B4-BE49-F238E27FC236}">
              <a16:creationId xmlns:a16="http://schemas.microsoft.com/office/drawing/2014/main" id="{00000000-0008-0000-0300-00007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5" name="TextBox 2934">
          <a:extLst>
            <a:ext uri="{FF2B5EF4-FFF2-40B4-BE49-F238E27FC236}">
              <a16:creationId xmlns:a16="http://schemas.microsoft.com/office/drawing/2014/main" id="{00000000-0008-0000-0300-00007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6" name="TextBox 2935">
          <a:extLst>
            <a:ext uri="{FF2B5EF4-FFF2-40B4-BE49-F238E27FC236}">
              <a16:creationId xmlns:a16="http://schemas.microsoft.com/office/drawing/2014/main" id="{00000000-0008-0000-0300-00007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7" name="TextBox 2936">
          <a:extLst>
            <a:ext uri="{FF2B5EF4-FFF2-40B4-BE49-F238E27FC236}">
              <a16:creationId xmlns:a16="http://schemas.microsoft.com/office/drawing/2014/main" id="{00000000-0008-0000-0300-00007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8" name="TextBox 2937">
          <a:extLst>
            <a:ext uri="{FF2B5EF4-FFF2-40B4-BE49-F238E27FC236}">
              <a16:creationId xmlns:a16="http://schemas.microsoft.com/office/drawing/2014/main" id="{00000000-0008-0000-0300-00007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39" name="TextBox 2938">
          <a:extLst>
            <a:ext uri="{FF2B5EF4-FFF2-40B4-BE49-F238E27FC236}">
              <a16:creationId xmlns:a16="http://schemas.microsoft.com/office/drawing/2014/main" id="{00000000-0008-0000-0300-00007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0" name="TextBox 2939">
          <a:extLst>
            <a:ext uri="{FF2B5EF4-FFF2-40B4-BE49-F238E27FC236}">
              <a16:creationId xmlns:a16="http://schemas.microsoft.com/office/drawing/2014/main" id="{00000000-0008-0000-0300-00007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1" name="TextBox 2940">
          <a:extLst>
            <a:ext uri="{FF2B5EF4-FFF2-40B4-BE49-F238E27FC236}">
              <a16:creationId xmlns:a16="http://schemas.microsoft.com/office/drawing/2014/main" id="{00000000-0008-0000-0300-00007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2" name="TextBox 2941">
          <a:extLst>
            <a:ext uri="{FF2B5EF4-FFF2-40B4-BE49-F238E27FC236}">
              <a16:creationId xmlns:a16="http://schemas.microsoft.com/office/drawing/2014/main" id="{00000000-0008-0000-0300-00007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3" name="TextBox 2942">
          <a:extLst>
            <a:ext uri="{FF2B5EF4-FFF2-40B4-BE49-F238E27FC236}">
              <a16:creationId xmlns:a16="http://schemas.microsoft.com/office/drawing/2014/main" id="{00000000-0008-0000-0300-00007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4" name="TextBox 2943">
          <a:extLst>
            <a:ext uri="{FF2B5EF4-FFF2-40B4-BE49-F238E27FC236}">
              <a16:creationId xmlns:a16="http://schemas.microsoft.com/office/drawing/2014/main" id="{00000000-0008-0000-0300-00008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5" name="TextBox 2944">
          <a:extLst>
            <a:ext uri="{FF2B5EF4-FFF2-40B4-BE49-F238E27FC236}">
              <a16:creationId xmlns:a16="http://schemas.microsoft.com/office/drawing/2014/main" id="{00000000-0008-0000-0300-00008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6" name="TextBox 2945">
          <a:extLst>
            <a:ext uri="{FF2B5EF4-FFF2-40B4-BE49-F238E27FC236}">
              <a16:creationId xmlns:a16="http://schemas.microsoft.com/office/drawing/2014/main" id="{00000000-0008-0000-0300-00008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7" name="TextBox 2946">
          <a:extLst>
            <a:ext uri="{FF2B5EF4-FFF2-40B4-BE49-F238E27FC236}">
              <a16:creationId xmlns:a16="http://schemas.microsoft.com/office/drawing/2014/main" id="{00000000-0008-0000-0300-00008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8" name="TextBox 2947">
          <a:extLst>
            <a:ext uri="{FF2B5EF4-FFF2-40B4-BE49-F238E27FC236}">
              <a16:creationId xmlns:a16="http://schemas.microsoft.com/office/drawing/2014/main" id="{00000000-0008-0000-0300-00008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49" name="TextBox 2948">
          <a:extLst>
            <a:ext uri="{FF2B5EF4-FFF2-40B4-BE49-F238E27FC236}">
              <a16:creationId xmlns:a16="http://schemas.microsoft.com/office/drawing/2014/main" id="{00000000-0008-0000-0300-00008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0" name="TextBox 2949">
          <a:extLst>
            <a:ext uri="{FF2B5EF4-FFF2-40B4-BE49-F238E27FC236}">
              <a16:creationId xmlns:a16="http://schemas.microsoft.com/office/drawing/2014/main" id="{00000000-0008-0000-0300-00008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1" name="TextBox 2950">
          <a:extLst>
            <a:ext uri="{FF2B5EF4-FFF2-40B4-BE49-F238E27FC236}">
              <a16:creationId xmlns:a16="http://schemas.microsoft.com/office/drawing/2014/main" id="{00000000-0008-0000-0300-00008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2" name="TextBox 2951">
          <a:extLst>
            <a:ext uri="{FF2B5EF4-FFF2-40B4-BE49-F238E27FC236}">
              <a16:creationId xmlns:a16="http://schemas.microsoft.com/office/drawing/2014/main" id="{00000000-0008-0000-0300-00008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3" name="TextBox 2952">
          <a:extLst>
            <a:ext uri="{FF2B5EF4-FFF2-40B4-BE49-F238E27FC236}">
              <a16:creationId xmlns:a16="http://schemas.microsoft.com/office/drawing/2014/main" id="{00000000-0008-0000-0300-00008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4" name="TextBox 2953">
          <a:extLst>
            <a:ext uri="{FF2B5EF4-FFF2-40B4-BE49-F238E27FC236}">
              <a16:creationId xmlns:a16="http://schemas.microsoft.com/office/drawing/2014/main" id="{00000000-0008-0000-0300-00008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5" name="TextBox 2954">
          <a:extLst>
            <a:ext uri="{FF2B5EF4-FFF2-40B4-BE49-F238E27FC236}">
              <a16:creationId xmlns:a16="http://schemas.microsoft.com/office/drawing/2014/main" id="{00000000-0008-0000-0300-00008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6" name="TextBox 2955">
          <a:extLst>
            <a:ext uri="{FF2B5EF4-FFF2-40B4-BE49-F238E27FC236}">
              <a16:creationId xmlns:a16="http://schemas.microsoft.com/office/drawing/2014/main" id="{00000000-0008-0000-0300-00008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7" name="TextBox 2956">
          <a:extLst>
            <a:ext uri="{FF2B5EF4-FFF2-40B4-BE49-F238E27FC236}">
              <a16:creationId xmlns:a16="http://schemas.microsoft.com/office/drawing/2014/main" id="{00000000-0008-0000-0300-00008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8" name="TextBox 2957">
          <a:extLst>
            <a:ext uri="{FF2B5EF4-FFF2-40B4-BE49-F238E27FC236}">
              <a16:creationId xmlns:a16="http://schemas.microsoft.com/office/drawing/2014/main" id="{00000000-0008-0000-0300-00008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59" name="TextBox 2958">
          <a:extLst>
            <a:ext uri="{FF2B5EF4-FFF2-40B4-BE49-F238E27FC236}">
              <a16:creationId xmlns:a16="http://schemas.microsoft.com/office/drawing/2014/main" id="{00000000-0008-0000-0300-00008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0" name="TextBox 2959">
          <a:extLst>
            <a:ext uri="{FF2B5EF4-FFF2-40B4-BE49-F238E27FC236}">
              <a16:creationId xmlns:a16="http://schemas.microsoft.com/office/drawing/2014/main" id="{00000000-0008-0000-0300-00009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1" name="TextBox 2960">
          <a:extLst>
            <a:ext uri="{FF2B5EF4-FFF2-40B4-BE49-F238E27FC236}">
              <a16:creationId xmlns:a16="http://schemas.microsoft.com/office/drawing/2014/main" id="{00000000-0008-0000-0300-00009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2" name="TextBox 2961">
          <a:extLst>
            <a:ext uri="{FF2B5EF4-FFF2-40B4-BE49-F238E27FC236}">
              <a16:creationId xmlns:a16="http://schemas.microsoft.com/office/drawing/2014/main" id="{00000000-0008-0000-0300-00009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3" name="TextBox 2962">
          <a:extLst>
            <a:ext uri="{FF2B5EF4-FFF2-40B4-BE49-F238E27FC236}">
              <a16:creationId xmlns:a16="http://schemas.microsoft.com/office/drawing/2014/main" id="{00000000-0008-0000-0300-00009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4" name="TextBox 2963">
          <a:extLst>
            <a:ext uri="{FF2B5EF4-FFF2-40B4-BE49-F238E27FC236}">
              <a16:creationId xmlns:a16="http://schemas.microsoft.com/office/drawing/2014/main" id="{00000000-0008-0000-0300-00009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5" name="TextBox 2964">
          <a:extLst>
            <a:ext uri="{FF2B5EF4-FFF2-40B4-BE49-F238E27FC236}">
              <a16:creationId xmlns:a16="http://schemas.microsoft.com/office/drawing/2014/main" id="{00000000-0008-0000-0300-00009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6" name="TextBox 2965">
          <a:extLst>
            <a:ext uri="{FF2B5EF4-FFF2-40B4-BE49-F238E27FC236}">
              <a16:creationId xmlns:a16="http://schemas.microsoft.com/office/drawing/2014/main" id="{00000000-0008-0000-0300-00009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7" name="TextBox 2966">
          <a:extLst>
            <a:ext uri="{FF2B5EF4-FFF2-40B4-BE49-F238E27FC236}">
              <a16:creationId xmlns:a16="http://schemas.microsoft.com/office/drawing/2014/main" id="{00000000-0008-0000-0300-000097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8" name="TextBox 2967">
          <a:extLst>
            <a:ext uri="{FF2B5EF4-FFF2-40B4-BE49-F238E27FC236}">
              <a16:creationId xmlns:a16="http://schemas.microsoft.com/office/drawing/2014/main" id="{00000000-0008-0000-0300-000098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69" name="TextBox 2968">
          <a:extLst>
            <a:ext uri="{FF2B5EF4-FFF2-40B4-BE49-F238E27FC236}">
              <a16:creationId xmlns:a16="http://schemas.microsoft.com/office/drawing/2014/main" id="{00000000-0008-0000-0300-000099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0" name="TextBox 2969">
          <a:extLst>
            <a:ext uri="{FF2B5EF4-FFF2-40B4-BE49-F238E27FC236}">
              <a16:creationId xmlns:a16="http://schemas.microsoft.com/office/drawing/2014/main" id="{00000000-0008-0000-0300-00009A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1" name="TextBox 2970">
          <a:extLst>
            <a:ext uri="{FF2B5EF4-FFF2-40B4-BE49-F238E27FC236}">
              <a16:creationId xmlns:a16="http://schemas.microsoft.com/office/drawing/2014/main" id="{00000000-0008-0000-0300-00009B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2" name="TextBox 2971">
          <a:extLst>
            <a:ext uri="{FF2B5EF4-FFF2-40B4-BE49-F238E27FC236}">
              <a16:creationId xmlns:a16="http://schemas.microsoft.com/office/drawing/2014/main" id="{00000000-0008-0000-0300-00009C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3" name="TextBox 2972">
          <a:extLst>
            <a:ext uri="{FF2B5EF4-FFF2-40B4-BE49-F238E27FC236}">
              <a16:creationId xmlns:a16="http://schemas.microsoft.com/office/drawing/2014/main" id="{00000000-0008-0000-0300-00009D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4" name="TextBox 2973">
          <a:extLst>
            <a:ext uri="{FF2B5EF4-FFF2-40B4-BE49-F238E27FC236}">
              <a16:creationId xmlns:a16="http://schemas.microsoft.com/office/drawing/2014/main" id="{00000000-0008-0000-0300-00009E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5" name="TextBox 2974">
          <a:extLst>
            <a:ext uri="{FF2B5EF4-FFF2-40B4-BE49-F238E27FC236}">
              <a16:creationId xmlns:a16="http://schemas.microsoft.com/office/drawing/2014/main" id="{00000000-0008-0000-0300-00009F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6" name="TextBox 2975">
          <a:extLst>
            <a:ext uri="{FF2B5EF4-FFF2-40B4-BE49-F238E27FC236}">
              <a16:creationId xmlns:a16="http://schemas.microsoft.com/office/drawing/2014/main" id="{00000000-0008-0000-0300-0000A0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7" name="TextBox 2976">
          <a:extLst>
            <a:ext uri="{FF2B5EF4-FFF2-40B4-BE49-F238E27FC236}">
              <a16:creationId xmlns:a16="http://schemas.microsoft.com/office/drawing/2014/main" id="{00000000-0008-0000-0300-0000A1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8" name="TextBox 2977">
          <a:extLst>
            <a:ext uri="{FF2B5EF4-FFF2-40B4-BE49-F238E27FC236}">
              <a16:creationId xmlns:a16="http://schemas.microsoft.com/office/drawing/2014/main" id="{00000000-0008-0000-0300-0000A2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79" name="TextBox 2978">
          <a:extLst>
            <a:ext uri="{FF2B5EF4-FFF2-40B4-BE49-F238E27FC236}">
              <a16:creationId xmlns:a16="http://schemas.microsoft.com/office/drawing/2014/main" id="{00000000-0008-0000-0300-0000A3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80" name="TextBox 2979">
          <a:extLst>
            <a:ext uri="{FF2B5EF4-FFF2-40B4-BE49-F238E27FC236}">
              <a16:creationId xmlns:a16="http://schemas.microsoft.com/office/drawing/2014/main" id="{00000000-0008-0000-0300-0000A4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81" name="TextBox 2980">
          <a:extLst>
            <a:ext uri="{FF2B5EF4-FFF2-40B4-BE49-F238E27FC236}">
              <a16:creationId xmlns:a16="http://schemas.microsoft.com/office/drawing/2014/main" id="{00000000-0008-0000-0300-0000A5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xdr:row>
      <xdr:rowOff>0</xdr:rowOff>
    </xdr:from>
    <xdr:ext cx="184731" cy="264560"/>
    <xdr:sp macro="" textlink="">
      <xdr:nvSpPr>
        <xdr:cNvPr id="2982" name="TextBox 2981">
          <a:extLst>
            <a:ext uri="{FF2B5EF4-FFF2-40B4-BE49-F238E27FC236}">
              <a16:creationId xmlns:a16="http://schemas.microsoft.com/office/drawing/2014/main" id="{00000000-0008-0000-0300-0000A60B0000}"/>
            </a:ext>
          </a:extLst>
        </xdr:cNvPr>
        <xdr:cNvSpPr txBox="1"/>
      </xdr:nvSpPr>
      <xdr:spPr>
        <a:xfrm>
          <a:off x="451866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4</xdr:col>
          <xdr:colOff>304800</xdr:colOff>
          <xdr:row>38</xdr:row>
          <xdr:rowOff>289560</xdr:rowOff>
        </xdr:from>
        <xdr:to>
          <xdr:col>4</xdr:col>
          <xdr:colOff>594360</xdr:colOff>
          <xdr:row>38</xdr:row>
          <xdr:rowOff>556260</xdr:rowOff>
        </xdr:to>
        <xdr:sp macro="" textlink="">
          <xdr:nvSpPr>
            <xdr:cNvPr id="2993" name="Option Button 65" hidden="1">
              <a:extLst>
                <a:ext uri="{63B3BB69-23CF-44E3-9099-C40C66FF867C}">
                  <a14:compatExt spid="_x0000_s2113"/>
                </a:ext>
                <a:ext uri="{FF2B5EF4-FFF2-40B4-BE49-F238E27FC236}">
                  <a16:creationId xmlns:a16="http://schemas.microsoft.com/office/drawing/2014/main" id="{00000000-0008-0000-0300-0000B1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38</xdr:row>
          <xdr:rowOff>289560</xdr:rowOff>
        </xdr:from>
        <xdr:to>
          <xdr:col>5</xdr:col>
          <xdr:colOff>617220</xdr:colOff>
          <xdr:row>38</xdr:row>
          <xdr:rowOff>556260</xdr:rowOff>
        </xdr:to>
        <xdr:sp macro="" textlink="">
          <xdr:nvSpPr>
            <xdr:cNvPr id="2994" name="Option Button 66" hidden="1">
              <a:extLst>
                <a:ext uri="{63B3BB69-23CF-44E3-9099-C40C66FF867C}">
                  <a14:compatExt spid="_x0000_s2114"/>
                </a:ext>
                <a:ext uri="{FF2B5EF4-FFF2-40B4-BE49-F238E27FC236}">
                  <a16:creationId xmlns:a16="http://schemas.microsoft.com/office/drawing/2014/main" id="{00000000-0008-0000-0300-0000B2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38</xdr:row>
          <xdr:rowOff>99060</xdr:rowOff>
        </xdr:from>
        <xdr:to>
          <xdr:col>7</xdr:col>
          <xdr:colOff>441960</xdr:colOff>
          <xdr:row>39</xdr:row>
          <xdr:rowOff>0</xdr:rowOff>
        </xdr:to>
        <xdr:sp macro="" textlink="">
          <xdr:nvSpPr>
            <xdr:cNvPr id="3005" name="Group Box 67" hidden="1">
              <a:extLst>
                <a:ext uri="{63B3BB69-23CF-44E3-9099-C40C66FF867C}">
                  <a14:compatExt spid="_x0000_s2115"/>
                </a:ext>
                <a:ext uri="{FF2B5EF4-FFF2-40B4-BE49-F238E27FC236}">
                  <a16:creationId xmlns:a16="http://schemas.microsoft.com/office/drawing/2014/main" id="{00000000-0008-0000-0300-0000B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37</xdr:row>
          <xdr:rowOff>0</xdr:rowOff>
        </xdr:from>
        <xdr:to>
          <xdr:col>7</xdr:col>
          <xdr:colOff>449580</xdr:colOff>
          <xdr:row>38</xdr:row>
          <xdr:rowOff>68580</xdr:rowOff>
        </xdr:to>
        <xdr:sp macro="" textlink="">
          <xdr:nvSpPr>
            <xdr:cNvPr id="3006" name="Group Box 68" hidden="1">
              <a:extLst>
                <a:ext uri="{63B3BB69-23CF-44E3-9099-C40C66FF867C}">
                  <a14:compatExt spid="_x0000_s2116"/>
                </a:ext>
                <a:ext uri="{FF2B5EF4-FFF2-40B4-BE49-F238E27FC236}">
                  <a16:creationId xmlns:a16="http://schemas.microsoft.com/office/drawing/2014/main" id="{00000000-0008-0000-0300-0000B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37</xdr:row>
          <xdr:rowOff>0</xdr:rowOff>
        </xdr:from>
        <xdr:to>
          <xdr:col>7</xdr:col>
          <xdr:colOff>441960</xdr:colOff>
          <xdr:row>38</xdr:row>
          <xdr:rowOff>68580</xdr:rowOff>
        </xdr:to>
        <xdr:sp macro="" textlink="">
          <xdr:nvSpPr>
            <xdr:cNvPr id="3009" name="Group Box 69" hidden="1">
              <a:extLst>
                <a:ext uri="{63B3BB69-23CF-44E3-9099-C40C66FF867C}">
                  <a14:compatExt spid="_x0000_s2117"/>
                </a:ext>
                <a:ext uri="{FF2B5EF4-FFF2-40B4-BE49-F238E27FC236}">
                  <a16:creationId xmlns:a16="http://schemas.microsoft.com/office/drawing/2014/main" id="{00000000-0008-0000-0300-0000C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38</xdr:row>
          <xdr:rowOff>99060</xdr:rowOff>
        </xdr:from>
        <xdr:to>
          <xdr:col>7</xdr:col>
          <xdr:colOff>441960</xdr:colOff>
          <xdr:row>39</xdr:row>
          <xdr:rowOff>0</xdr:rowOff>
        </xdr:to>
        <xdr:sp macro="" textlink="">
          <xdr:nvSpPr>
            <xdr:cNvPr id="3010" name="Group Box 70" hidden="1">
              <a:extLst>
                <a:ext uri="{63B3BB69-23CF-44E3-9099-C40C66FF867C}">
                  <a14:compatExt spid="_x0000_s2118"/>
                </a:ext>
                <a:ext uri="{FF2B5EF4-FFF2-40B4-BE49-F238E27FC236}">
                  <a16:creationId xmlns:a16="http://schemas.microsoft.com/office/drawing/2014/main" id="{00000000-0008-0000-0300-0000C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289560</xdr:rowOff>
        </xdr:from>
        <xdr:to>
          <xdr:col>4</xdr:col>
          <xdr:colOff>594360</xdr:colOff>
          <xdr:row>40</xdr:row>
          <xdr:rowOff>556260</xdr:rowOff>
        </xdr:to>
        <xdr:sp macro="" textlink="">
          <xdr:nvSpPr>
            <xdr:cNvPr id="3011" name="Option Button 71" hidden="1">
              <a:extLst>
                <a:ext uri="{63B3BB69-23CF-44E3-9099-C40C66FF867C}">
                  <a14:compatExt spid="_x0000_s2119"/>
                </a:ext>
                <a:ext uri="{FF2B5EF4-FFF2-40B4-BE49-F238E27FC236}">
                  <a16:creationId xmlns:a16="http://schemas.microsoft.com/office/drawing/2014/main" id="{00000000-0008-0000-0300-0000C3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40</xdr:row>
          <xdr:rowOff>289560</xdr:rowOff>
        </xdr:from>
        <xdr:to>
          <xdr:col>5</xdr:col>
          <xdr:colOff>617220</xdr:colOff>
          <xdr:row>40</xdr:row>
          <xdr:rowOff>556260</xdr:rowOff>
        </xdr:to>
        <xdr:sp macro="" textlink="">
          <xdr:nvSpPr>
            <xdr:cNvPr id="3012" name="Option Button 72" hidden="1">
              <a:extLst>
                <a:ext uri="{63B3BB69-23CF-44E3-9099-C40C66FF867C}">
                  <a14:compatExt spid="_x0000_s2120"/>
                </a:ext>
                <a:ext uri="{FF2B5EF4-FFF2-40B4-BE49-F238E27FC236}">
                  <a16:creationId xmlns:a16="http://schemas.microsoft.com/office/drawing/2014/main" id="{00000000-0008-0000-0300-0000C4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40</xdr:row>
          <xdr:rowOff>99060</xdr:rowOff>
        </xdr:from>
        <xdr:to>
          <xdr:col>7</xdr:col>
          <xdr:colOff>441960</xdr:colOff>
          <xdr:row>41</xdr:row>
          <xdr:rowOff>0</xdr:rowOff>
        </xdr:to>
        <xdr:sp macro="" textlink="">
          <xdr:nvSpPr>
            <xdr:cNvPr id="3019" name="Group Box 73" hidden="1">
              <a:extLst>
                <a:ext uri="{63B3BB69-23CF-44E3-9099-C40C66FF867C}">
                  <a14:compatExt spid="_x0000_s2121"/>
                </a:ext>
                <a:ext uri="{FF2B5EF4-FFF2-40B4-BE49-F238E27FC236}">
                  <a16:creationId xmlns:a16="http://schemas.microsoft.com/office/drawing/2014/main" id="{00000000-0008-0000-0300-0000C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39</xdr:row>
          <xdr:rowOff>0</xdr:rowOff>
        </xdr:from>
        <xdr:to>
          <xdr:col>7</xdr:col>
          <xdr:colOff>449580</xdr:colOff>
          <xdr:row>40</xdr:row>
          <xdr:rowOff>68580</xdr:rowOff>
        </xdr:to>
        <xdr:sp macro="" textlink="">
          <xdr:nvSpPr>
            <xdr:cNvPr id="3020" name="Group Box 74" hidden="1">
              <a:extLst>
                <a:ext uri="{63B3BB69-23CF-44E3-9099-C40C66FF867C}">
                  <a14:compatExt spid="_x0000_s2122"/>
                </a:ext>
                <a:ext uri="{FF2B5EF4-FFF2-40B4-BE49-F238E27FC236}">
                  <a16:creationId xmlns:a16="http://schemas.microsoft.com/office/drawing/2014/main" id="{00000000-0008-0000-0300-0000C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38</xdr:row>
          <xdr:rowOff>99060</xdr:rowOff>
        </xdr:from>
        <xdr:to>
          <xdr:col>7</xdr:col>
          <xdr:colOff>441960</xdr:colOff>
          <xdr:row>39</xdr:row>
          <xdr:rowOff>0</xdr:rowOff>
        </xdr:to>
        <xdr:sp macro="" textlink="">
          <xdr:nvSpPr>
            <xdr:cNvPr id="3021" name="Group Box 75" hidden="1">
              <a:extLst>
                <a:ext uri="{63B3BB69-23CF-44E3-9099-C40C66FF867C}">
                  <a14:compatExt spid="_x0000_s2123"/>
                </a:ext>
                <a:ext uri="{FF2B5EF4-FFF2-40B4-BE49-F238E27FC236}">
                  <a16:creationId xmlns:a16="http://schemas.microsoft.com/office/drawing/2014/main" id="{00000000-0008-0000-0300-0000C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18</xdr:row>
          <xdr:rowOff>99060</xdr:rowOff>
        </xdr:from>
        <xdr:to>
          <xdr:col>7</xdr:col>
          <xdr:colOff>441960</xdr:colOff>
          <xdr:row>19</xdr:row>
          <xdr:rowOff>0</xdr:rowOff>
        </xdr:to>
        <xdr:sp macro="" textlink="">
          <xdr:nvSpPr>
            <xdr:cNvPr id="3022" name="Group Box 76" hidden="1">
              <a:extLst>
                <a:ext uri="{63B3BB69-23CF-44E3-9099-C40C66FF867C}">
                  <a14:compatExt spid="_x0000_s2124"/>
                </a:ext>
                <a:ext uri="{FF2B5EF4-FFF2-40B4-BE49-F238E27FC236}">
                  <a16:creationId xmlns:a16="http://schemas.microsoft.com/office/drawing/2014/main" id="{00000000-0008-0000-0300-0000C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18</xdr:row>
          <xdr:rowOff>99060</xdr:rowOff>
        </xdr:from>
        <xdr:to>
          <xdr:col>7</xdr:col>
          <xdr:colOff>441960</xdr:colOff>
          <xdr:row>19</xdr:row>
          <xdr:rowOff>0</xdr:rowOff>
        </xdr:to>
        <xdr:sp macro="" textlink="">
          <xdr:nvSpPr>
            <xdr:cNvPr id="3032" name="Group Box 77" hidden="1">
              <a:extLst>
                <a:ext uri="{63B3BB69-23CF-44E3-9099-C40C66FF867C}">
                  <a14:compatExt spid="_x0000_s2125"/>
                </a:ext>
                <a:ext uri="{FF2B5EF4-FFF2-40B4-BE49-F238E27FC236}">
                  <a16:creationId xmlns:a16="http://schemas.microsoft.com/office/drawing/2014/main" id="{00000000-0008-0000-0300-0000D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0</xdr:rowOff>
        </xdr:from>
        <xdr:to>
          <xdr:col>7</xdr:col>
          <xdr:colOff>441960</xdr:colOff>
          <xdr:row>22</xdr:row>
          <xdr:rowOff>68580</xdr:rowOff>
        </xdr:to>
        <xdr:sp macro="" textlink="">
          <xdr:nvSpPr>
            <xdr:cNvPr id="3033" name="Group Box 80" hidden="1">
              <a:extLst>
                <a:ext uri="{63B3BB69-23CF-44E3-9099-C40C66FF867C}">
                  <a14:compatExt spid="_x0000_s2128"/>
                </a:ext>
                <a:ext uri="{FF2B5EF4-FFF2-40B4-BE49-F238E27FC236}">
                  <a16:creationId xmlns:a16="http://schemas.microsoft.com/office/drawing/2014/main" id="{00000000-0008-0000-0300-0000D9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0</xdr:rowOff>
        </xdr:from>
        <xdr:to>
          <xdr:col>7</xdr:col>
          <xdr:colOff>449580</xdr:colOff>
          <xdr:row>22</xdr:row>
          <xdr:rowOff>68580</xdr:rowOff>
        </xdr:to>
        <xdr:sp macro="" textlink="">
          <xdr:nvSpPr>
            <xdr:cNvPr id="3034" name="Group Box 81" hidden="1">
              <a:extLst>
                <a:ext uri="{63B3BB69-23CF-44E3-9099-C40C66FF867C}">
                  <a14:compatExt spid="_x0000_s2129"/>
                </a:ext>
                <a:ext uri="{FF2B5EF4-FFF2-40B4-BE49-F238E27FC236}">
                  <a16:creationId xmlns:a16="http://schemas.microsoft.com/office/drawing/2014/main" id="{00000000-0008-0000-0300-0000D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18</xdr:row>
          <xdr:rowOff>99060</xdr:rowOff>
        </xdr:from>
        <xdr:to>
          <xdr:col>7</xdr:col>
          <xdr:colOff>441960</xdr:colOff>
          <xdr:row>19</xdr:row>
          <xdr:rowOff>0</xdr:rowOff>
        </xdr:to>
        <xdr:sp macro="" textlink="">
          <xdr:nvSpPr>
            <xdr:cNvPr id="3035" name="Group Box 82" hidden="1">
              <a:extLst>
                <a:ext uri="{63B3BB69-23CF-44E3-9099-C40C66FF867C}">
                  <a14:compatExt spid="_x0000_s2130"/>
                </a:ext>
                <a:ext uri="{FF2B5EF4-FFF2-40B4-BE49-F238E27FC236}">
                  <a16:creationId xmlns:a16="http://schemas.microsoft.com/office/drawing/2014/main" id="{00000000-0008-0000-0300-0000D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0</xdr:rowOff>
        </xdr:from>
        <xdr:to>
          <xdr:col>7</xdr:col>
          <xdr:colOff>441960</xdr:colOff>
          <xdr:row>22</xdr:row>
          <xdr:rowOff>68580</xdr:rowOff>
        </xdr:to>
        <xdr:sp macro="" textlink="">
          <xdr:nvSpPr>
            <xdr:cNvPr id="3036" name="Group Box 83" hidden="1">
              <a:extLst>
                <a:ext uri="{63B3BB69-23CF-44E3-9099-C40C66FF867C}">
                  <a14:compatExt spid="_x0000_s2131"/>
                </a:ext>
                <a:ext uri="{FF2B5EF4-FFF2-40B4-BE49-F238E27FC236}">
                  <a16:creationId xmlns:a16="http://schemas.microsoft.com/office/drawing/2014/main" id="{00000000-0008-0000-0300-0000D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0</xdr:rowOff>
        </xdr:from>
        <xdr:to>
          <xdr:col>7</xdr:col>
          <xdr:colOff>441960</xdr:colOff>
          <xdr:row>22</xdr:row>
          <xdr:rowOff>68580</xdr:rowOff>
        </xdr:to>
        <xdr:sp macro="" textlink="">
          <xdr:nvSpPr>
            <xdr:cNvPr id="3037" name="Group Box 84" hidden="1">
              <a:extLst>
                <a:ext uri="{63B3BB69-23CF-44E3-9099-C40C66FF867C}">
                  <a14:compatExt spid="_x0000_s2132"/>
                </a:ext>
                <a:ext uri="{FF2B5EF4-FFF2-40B4-BE49-F238E27FC236}">
                  <a16:creationId xmlns:a16="http://schemas.microsoft.com/office/drawing/2014/main" id="{00000000-0008-0000-0300-0000D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0</xdr:rowOff>
        </xdr:from>
        <xdr:to>
          <xdr:col>7</xdr:col>
          <xdr:colOff>441960</xdr:colOff>
          <xdr:row>22</xdr:row>
          <xdr:rowOff>68580</xdr:rowOff>
        </xdr:to>
        <xdr:sp macro="" textlink="">
          <xdr:nvSpPr>
            <xdr:cNvPr id="3038" name="Group Box 87" hidden="1">
              <a:extLst>
                <a:ext uri="{63B3BB69-23CF-44E3-9099-C40C66FF867C}">
                  <a14:compatExt spid="_x0000_s2135"/>
                </a:ext>
                <a:ext uri="{FF2B5EF4-FFF2-40B4-BE49-F238E27FC236}">
                  <a16:creationId xmlns:a16="http://schemas.microsoft.com/office/drawing/2014/main" id="{00000000-0008-0000-0300-0000D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0</xdr:rowOff>
        </xdr:from>
        <xdr:to>
          <xdr:col>7</xdr:col>
          <xdr:colOff>449580</xdr:colOff>
          <xdr:row>22</xdr:row>
          <xdr:rowOff>68580</xdr:rowOff>
        </xdr:to>
        <xdr:sp macro="" textlink="">
          <xdr:nvSpPr>
            <xdr:cNvPr id="3039" name="Group Box 88" hidden="1">
              <a:extLst>
                <a:ext uri="{63B3BB69-23CF-44E3-9099-C40C66FF867C}">
                  <a14:compatExt spid="_x0000_s2136"/>
                </a:ext>
                <a:ext uri="{FF2B5EF4-FFF2-40B4-BE49-F238E27FC236}">
                  <a16:creationId xmlns:a16="http://schemas.microsoft.com/office/drawing/2014/main" id="{00000000-0008-0000-0300-0000D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21</xdr:row>
          <xdr:rowOff>0</xdr:rowOff>
        </xdr:from>
        <xdr:to>
          <xdr:col>7</xdr:col>
          <xdr:colOff>441960</xdr:colOff>
          <xdr:row>22</xdr:row>
          <xdr:rowOff>68580</xdr:rowOff>
        </xdr:to>
        <xdr:sp macro="" textlink="">
          <xdr:nvSpPr>
            <xdr:cNvPr id="2983" name="Group Box 89" hidden="1">
              <a:extLst>
                <a:ext uri="{63B3BB69-23CF-44E3-9099-C40C66FF867C}">
                  <a14:compatExt spid="_x0000_s2137"/>
                </a:ext>
                <a:ext uri="{FF2B5EF4-FFF2-40B4-BE49-F238E27FC236}">
                  <a16:creationId xmlns:a16="http://schemas.microsoft.com/office/drawing/2014/main" id="{00000000-0008-0000-0300-0000A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33</xdr:row>
          <xdr:rowOff>0</xdr:rowOff>
        </xdr:from>
        <xdr:to>
          <xdr:col>7</xdr:col>
          <xdr:colOff>449580</xdr:colOff>
          <xdr:row>34</xdr:row>
          <xdr:rowOff>68580</xdr:rowOff>
        </xdr:to>
        <xdr:sp macro="" textlink="">
          <xdr:nvSpPr>
            <xdr:cNvPr id="2984" name="Group Box 90" hidden="1">
              <a:extLst>
                <a:ext uri="{63B3BB69-23CF-44E3-9099-C40C66FF867C}">
                  <a14:compatExt spid="_x0000_s2138"/>
                </a:ext>
                <a:ext uri="{FF2B5EF4-FFF2-40B4-BE49-F238E27FC236}">
                  <a16:creationId xmlns:a16="http://schemas.microsoft.com/office/drawing/2014/main" id="{00000000-0008-0000-0300-0000A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37</xdr:row>
          <xdr:rowOff>0</xdr:rowOff>
        </xdr:from>
        <xdr:to>
          <xdr:col>7</xdr:col>
          <xdr:colOff>449580</xdr:colOff>
          <xdr:row>38</xdr:row>
          <xdr:rowOff>68580</xdr:rowOff>
        </xdr:to>
        <xdr:sp macro="" textlink="">
          <xdr:nvSpPr>
            <xdr:cNvPr id="2985" name="Group Box 95" hidden="1">
              <a:extLst>
                <a:ext uri="{63B3BB69-23CF-44E3-9099-C40C66FF867C}">
                  <a14:compatExt spid="_x0000_s2143"/>
                </a:ext>
                <a:ext uri="{FF2B5EF4-FFF2-40B4-BE49-F238E27FC236}">
                  <a16:creationId xmlns:a16="http://schemas.microsoft.com/office/drawing/2014/main" id="{00000000-0008-0000-0300-0000A9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22</xdr:row>
          <xdr:rowOff>99060</xdr:rowOff>
        </xdr:from>
        <xdr:to>
          <xdr:col>7</xdr:col>
          <xdr:colOff>441960</xdr:colOff>
          <xdr:row>23</xdr:row>
          <xdr:rowOff>0</xdr:rowOff>
        </xdr:to>
        <xdr:sp macro="" textlink="">
          <xdr:nvSpPr>
            <xdr:cNvPr id="2988" name="Group Box 96" hidden="1">
              <a:extLst>
                <a:ext uri="{63B3BB69-23CF-44E3-9099-C40C66FF867C}">
                  <a14:compatExt spid="_x0000_s2144"/>
                </a:ext>
                <a:ext uri="{FF2B5EF4-FFF2-40B4-BE49-F238E27FC236}">
                  <a16:creationId xmlns:a16="http://schemas.microsoft.com/office/drawing/2014/main" id="{00000000-0008-0000-0300-0000A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289560</xdr:rowOff>
        </xdr:from>
        <xdr:to>
          <xdr:col>4</xdr:col>
          <xdr:colOff>594360</xdr:colOff>
          <xdr:row>34</xdr:row>
          <xdr:rowOff>556260</xdr:rowOff>
        </xdr:to>
        <xdr:sp macro="" textlink="">
          <xdr:nvSpPr>
            <xdr:cNvPr id="2989" name="Option Button 97" hidden="1">
              <a:extLst>
                <a:ext uri="{63B3BB69-23CF-44E3-9099-C40C66FF867C}">
                  <a14:compatExt spid="_x0000_s2145"/>
                </a:ext>
                <a:ext uri="{FF2B5EF4-FFF2-40B4-BE49-F238E27FC236}">
                  <a16:creationId xmlns:a16="http://schemas.microsoft.com/office/drawing/2014/main" id="{00000000-0008-0000-0300-0000AD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34</xdr:row>
          <xdr:rowOff>289560</xdr:rowOff>
        </xdr:from>
        <xdr:to>
          <xdr:col>5</xdr:col>
          <xdr:colOff>617220</xdr:colOff>
          <xdr:row>34</xdr:row>
          <xdr:rowOff>556260</xdr:rowOff>
        </xdr:to>
        <xdr:sp macro="" textlink="">
          <xdr:nvSpPr>
            <xdr:cNvPr id="2990" name="Option Button 98" hidden="1">
              <a:extLst>
                <a:ext uri="{63B3BB69-23CF-44E3-9099-C40C66FF867C}">
                  <a14:compatExt spid="_x0000_s2146"/>
                </a:ext>
                <a:ext uri="{FF2B5EF4-FFF2-40B4-BE49-F238E27FC236}">
                  <a16:creationId xmlns:a16="http://schemas.microsoft.com/office/drawing/2014/main" id="{00000000-0008-0000-0300-0000AE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34</xdr:row>
          <xdr:rowOff>99060</xdr:rowOff>
        </xdr:from>
        <xdr:to>
          <xdr:col>7</xdr:col>
          <xdr:colOff>441960</xdr:colOff>
          <xdr:row>35</xdr:row>
          <xdr:rowOff>0</xdr:rowOff>
        </xdr:to>
        <xdr:sp macro="" textlink="">
          <xdr:nvSpPr>
            <xdr:cNvPr id="2991" name="Group Box 99" hidden="1">
              <a:extLst>
                <a:ext uri="{63B3BB69-23CF-44E3-9099-C40C66FF867C}">
                  <a14:compatExt spid="_x0000_s2147"/>
                </a:ext>
                <a:ext uri="{FF2B5EF4-FFF2-40B4-BE49-F238E27FC236}">
                  <a16:creationId xmlns:a16="http://schemas.microsoft.com/office/drawing/2014/main" id="{00000000-0008-0000-0300-0000A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33</xdr:row>
          <xdr:rowOff>0</xdr:rowOff>
        </xdr:from>
        <xdr:to>
          <xdr:col>7</xdr:col>
          <xdr:colOff>449580</xdr:colOff>
          <xdr:row>34</xdr:row>
          <xdr:rowOff>68580</xdr:rowOff>
        </xdr:to>
        <xdr:sp macro="" textlink="">
          <xdr:nvSpPr>
            <xdr:cNvPr id="2992" name="Group Box 100" hidden="1">
              <a:extLst>
                <a:ext uri="{63B3BB69-23CF-44E3-9099-C40C66FF867C}">
                  <a14:compatExt spid="_x0000_s2148"/>
                </a:ext>
                <a:ext uri="{FF2B5EF4-FFF2-40B4-BE49-F238E27FC236}">
                  <a16:creationId xmlns:a16="http://schemas.microsoft.com/office/drawing/2014/main" id="{00000000-0008-0000-0300-0000B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41</xdr:row>
          <xdr:rowOff>0</xdr:rowOff>
        </xdr:from>
        <xdr:to>
          <xdr:col>7</xdr:col>
          <xdr:colOff>441960</xdr:colOff>
          <xdr:row>42</xdr:row>
          <xdr:rowOff>68580</xdr:rowOff>
        </xdr:to>
        <xdr:sp macro="" textlink="">
          <xdr:nvSpPr>
            <xdr:cNvPr id="2995" name="Group Box 107" hidden="1">
              <a:extLst>
                <a:ext uri="{63B3BB69-23CF-44E3-9099-C40C66FF867C}">
                  <a14:compatExt spid="_x0000_s2155"/>
                </a:ext>
                <a:ext uri="{FF2B5EF4-FFF2-40B4-BE49-F238E27FC236}">
                  <a16:creationId xmlns:a16="http://schemas.microsoft.com/office/drawing/2014/main" id="{00000000-0008-0000-0300-0000B3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41</xdr:row>
          <xdr:rowOff>0</xdr:rowOff>
        </xdr:from>
        <xdr:to>
          <xdr:col>7</xdr:col>
          <xdr:colOff>449580</xdr:colOff>
          <xdr:row>42</xdr:row>
          <xdr:rowOff>68580</xdr:rowOff>
        </xdr:to>
        <xdr:sp macro="" textlink="">
          <xdr:nvSpPr>
            <xdr:cNvPr id="2996" name="Group Box 108" hidden="1">
              <a:extLst>
                <a:ext uri="{63B3BB69-23CF-44E3-9099-C40C66FF867C}">
                  <a14:compatExt spid="_x0000_s2156"/>
                </a:ext>
                <a:ext uri="{FF2B5EF4-FFF2-40B4-BE49-F238E27FC236}">
                  <a16:creationId xmlns:a16="http://schemas.microsoft.com/office/drawing/2014/main" id="{00000000-0008-0000-0300-0000B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34</xdr:row>
          <xdr:rowOff>99060</xdr:rowOff>
        </xdr:from>
        <xdr:to>
          <xdr:col>7</xdr:col>
          <xdr:colOff>449580</xdr:colOff>
          <xdr:row>35</xdr:row>
          <xdr:rowOff>0</xdr:rowOff>
        </xdr:to>
        <xdr:sp macro="" textlink="">
          <xdr:nvSpPr>
            <xdr:cNvPr id="2997" name="Group Box 109" hidden="1">
              <a:extLst>
                <a:ext uri="{63B3BB69-23CF-44E3-9099-C40C66FF867C}">
                  <a14:compatExt spid="_x0000_s2157"/>
                </a:ext>
                <a:ext uri="{FF2B5EF4-FFF2-40B4-BE49-F238E27FC236}">
                  <a16:creationId xmlns:a16="http://schemas.microsoft.com/office/drawing/2014/main" id="{00000000-0008-0000-0300-0000B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35</xdr:row>
          <xdr:rowOff>0</xdr:rowOff>
        </xdr:from>
        <xdr:to>
          <xdr:col>7</xdr:col>
          <xdr:colOff>449580</xdr:colOff>
          <xdr:row>36</xdr:row>
          <xdr:rowOff>68580</xdr:rowOff>
        </xdr:to>
        <xdr:sp macro="" textlink="">
          <xdr:nvSpPr>
            <xdr:cNvPr id="2998" name="Group Box 110" hidden="1">
              <a:extLst>
                <a:ext uri="{63B3BB69-23CF-44E3-9099-C40C66FF867C}">
                  <a14:compatExt spid="_x0000_s2158"/>
                </a:ext>
                <a:ext uri="{FF2B5EF4-FFF2-40B4-BE49-F238E27FC236}">
                  <a16:creationId xmlns:a16="http://schemas.microsoft.com/office/drawing/2014/main" id="{00000000-0008-0000-0300-0000B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34</xdr:row>
          <xdr:rowOff>99060</xdr:rowOff>
        </xdr:from>
        <xdr:to>
          <xdr:col>7</xdr:col>
          <xdr:colOff>441960</xdr:colOff>
          <xdr:row>35</xdr:row>
          <xdr:rowOff>0</xdr:rowOff>
        </xdr:to>
        <xdr:sp macro="" textlink="">
          <xdr:nvSpPr>
            <xdr:cNvPr id="2999" name="Group Box 111" hidden="1">
              <a:extLst>
                <a:ext uri="{63B3BB69-23CF-44E3-9099-C40C66FF867C}">
                  <a14:compatExt spid="_x0000_s2159"/>
                </a:ext>
                <a:ext uri="{FF2B5EF4-FFF2-40B4-BE49-F238E27FC236}">
                  <a16:creationId xmlns:a16="http://schemas.microsoft.com/office/drawing/2014/main" id="{00000000-0008-0000-0300-0000B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289560</xdr:rowOff>
        </xdr:from>
        <xdr:to>
          <xdr:col>4</xdr:col>
          <xdr:colOff>594360</xdr:colOff>
          <xdr:row>36</xdr:row>
          <xdr:rowOff>556260</xdr:rowOff>
        </xdr:to>
        <xdr:sp macro="" textlink="">
          <xdr:nvSpPr>
            <xdr:cNvPr id="3000" name="Option Button 112" hidden="1">
              <a:extLst>
                <a:ext uri="{63B3BB69-23CF-44E3-9099-C40C66FF867C}">
                  <a14:compatExt spid="_x0000_s2160"/>
                </a:ext>
                <a:ext uri="{FF2B5EF4-FFF2-40B4-BE49-F238E27FC236}">
                  <a16:creationId xmlns:a16="http://schemas.microsoft.com/office/drawing/2014/main" id="{00000000-0008-0000-0300-0000B8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36</xdr:row>
          <xdr:rowOff>289560</xdr:rowOff>
        </xdr:from>
        <xdr:to>
          <xdr:col>5</xdr:col>
          <xdr:colOff>617220</xdr:colOff>
          <xdr:row>36</xdr:row>
          <xdr:rowOff>556260</xdr:rowOff>
        </xdr:to>
        <xdr:sp macro="" textlink="">
          <xdr:nvSpPr>
            <xdr:cNvPr id="3001" name="Option Button 113" hidden="1">
              <a:extLst>
                <a:ext uri="{63B3BB69-23CF-44E3-9099-C40C66FF867C}">
                  <a14:compatExt spid="_x0000_s2161"/>
                </a:ext>
                <a:ext uri="{FF2B5EF4-FFF2-40B4-BE49-F238E27FC236}">
                  <a16:creationId xmlns:a16="http://schemas.microsoft.com/office/drawing/2014/main" id="{00000000-0008-0000-0300-0000B9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36</xdr:row>
          <xdr:rowOff>99060</xdr:rowOff>
        </xdr:from>
        <xdr:to>
          <xdr:col>7</xdr:col>
          <xdr:colOff>441960</xdr:colOff>
          <xdr:row>37</xdr:row>
          <xdr:rowOff>0</xdr:rowOff>
        </xdr:to>
        <xdr:sp macro="" textlink="">
          <xdr:nvSpPr>
            <xdr:cNvPr id="3002" name="Group Box 114" hidden="1">
              <a:extLst>
                <a:ext uri="{63B3BB69-23CF-44E3-9099-C40C66FF867C}">
                  <a14:compatExt spid="_x0000_s2162"/>
                </a:ext>
                <a:ext uri="{FF2B5EF4-FFF2-40B4-BE49-F238E27FC236}">
                  <a16:creationId xmlns:a16="http://schemas.microsoft.com/office/drawing/2014/main" id="{00000000-0008-0000-0300-0000B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35</xdr:row>
          <xdr:rowOff>0</xdr:rowOff>
        </xdr:from>
        <xdr:to>
          <xdr:col>7</xdr:col>
          <xdr:colOff>449580</xdr:colOff>
          <xdr:row>36</xdr:row>
          <xdr:rowOff>68580</xdr:rowOff>
        </xdr:to>
        <xdr:sp macro="" textlink="">
          <xdr:nvSpPr>
            <xdr:cNvPr id="3003" name="Group Box 115" hidden="1">
              <a:extLst>
                <a:ext uri="{63B3BB69-23CF-44E3-9099-C40C66FF867C}">
                  <a14:compatExt spid="_x0000_s2163"/>
                </a:ext>
                <a:ext uri="{FF2B5EF4-FFF2-40B4-BE49-F238E27FC236}">
                  <a16:creationId xmlns:a16="http://schemas.microsoft.com/office/drawing/2014/main" id="{00000000-0008-0000-0300-0000B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10</xdr:row>
          <xdr:rowOff>289560</xdr:rowOff>
        </xdr:from>
        <xdr:to>
          <xdr:col>4</xdr:col>
          <xdr:colOff>594360</xdr:colOff>
          <xdr:row>10</xdr:row>
          <xdr:rowOff>556260</xdr:rowOff>
        </xdr:to>
        <xdr:sp macro="" textlink="">
          <xdr:nvSpPr>
            <xdr:cNvPr id="3004" name="Option Button 116" hidden="1">
              <a:extLst>
                <a:ext uri="{63B3BB69-23CF-44E3-9099-C40C66FF867C}">
                  <a14:compatExt spid="_x0000_s2164"/>
                </a:ext>
                <a:ext uri="{FF2B5EF4-FFF2-40B4-BE49-F238E27FC236}">
                  <a16:creationId xmlns:a16="http://schemas.microsoft.com/office/drawing/2014/main" id="{00000000-0008-0000-0300-0000BC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10</xdr:row>
          <xdr:rowOff>289560</xdr:rowOff>
        </xdr:from>
        <xdr:to>
          <xdr:col>5</xdr:col>
          <xdr:colOff>617220</xdr:colOff>
          <xdr:row>10</xdr:row>
          <xdr:rowOff>556260</xdr:rowOff>
        </xdr:to>
        <xdr:sp macro="" textlink="">
          <xdr:nvSpPr>
            <xdr:cNvPr id="3007" name="Option Button 117" hidden="1">
              <a:extLst>
                <a:ext uri="{63B3BB69-23CF-44E3-9099-C40C66FF867C}">
                  <a14:compatExt spid="_x0000_s2165"/>
                </a:ext>
                <a:ext uri="{FF2B5EF4-FFF2-40B4-BE49-F238E27FC236}">
                  <a16:creationId xmlns:a16="http://schemas.microsoft.com/office/drawing/2014/main" id="{00000000-0008-0000-0300-0000BF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10</xdr:row>
          <xdr:rowOff>99060</xdr:rowOff>
        </xdr:from>
        <xdr:to>
          <xdr:col>7</xdr:col>
          <xdr:colOff>441960</xdr:colOff>
          <xdr:row>11</xdr:row>
          <xdr:rowOff>0</xdr:rowOff>
        </xdr:to>
        <xdr:sp macro="" textlink="">
          <xdr:nvSpPr>
            <xdr:cNvPr id="3008" name="Group Box 118" hidden="1">
              <a:extLst>
                <a:ext uri="{63B3BB69-23CF-44E3-9099-C40C66FF867C}">
                  <a14:compatExt spid="_x0000_s2166"/>
                </a:ext>
                <a:ext uri="{FF2B5EF4-FFF2-40B4-BE49-F238E27FC236}">
                  <a16:creationId xmlns:a16="http://schemas.microsoft.com/office/drawing/2014/main" id="{00000000-0008-0000-0300-0000C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9</xdr:row>
          <xdr:rowOff>0</xdr:rowOff>
        </xdr:from>
        <xdr:to>
          <xdr:col>7</xdr:col>
          <xdr:colOff>449580</xdr:colOff>
          <xdr:row>10</xdr:row>
          <xdr:rowOff>68580</xdr:rowOff>
        </xdr:to>
        <xdr:sp macro="" textlink="">
          <xdr:nvSpPr>
            <xdr:cNvPr id="3013" name="Group Box 119" hidden="1">
              <a:extLst>
                <a:ext uri="{63B3BB69-23CF-44E3-9099-C40C66FF867C}">
                  <a14:compatExt spid="_x0000_s2167"/>
                </a:ext>
                <a:ext uri="{FF2B5EF4-FFF2-40B4-BE49-F238E27FC236}">
                  <a16:creationId xmlns:a16="http://schemas.microsoft.com/office/drawing/2014/main" id="{00000000-0008-0000-0300-0000C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12</xdr:row>
          <xdr:rowOff>289560</xdr:rowOff>
        </xdr:from>
        <xdr:to>
          <xdr:col>4</xdr:col>
          <xdr:colOff>594360</xdr:colOff>
          <xdr:row>12</xdr:row>
          <xdr:rowOff>556260</xdr:rowOff>
        </xdr:to>
        <xdr:sp macro="" textlink="">
          <xdr:nvSpPr>
            <xdr:cNvPr id="3014" name="Option Button 120" hidden="1">
              <a:extLst>
                <a:ext uri="{63B3BB69-23CF-44E3-9099-C40C66FF867C}">
                  <a14:compatExt spid="_x0000_s2168"/>
                </a:ext>
                <a:ext uri="{FF2B5EF4-FFF2-40B4-BE49-F238E27FC236}">
                  <a16:creationId xmlns:a16="http://schemas.microsoft.com/office/drawing/2014/main" id="{00000000-0008-0000-0300-0000C6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12</xdr:row>
          <xdr:rowOff>289560</xdr:rowOff>
        </xdr:from>
        <xdr:to>
          <xdr:col>5</xdr:col>
          <xdr:colOff>617220</xdr:colOff>
          <xdr:row>12</xdr:row>
          <xdr:rowOff>556260</xdr:rowOff>
        </xdr:to>
        <xdr:sp macro="" textlink="">
          <xdr:nvSpPr>
            <xdr:cNvPr id="3015" name="Option Button 121" hidden="1">
              <a:extLst>
                <a:ext uri="{63B3BB69-23CF-44E3-9099-C40C66FF867C}">
                  <a14:compatExt spid="_x0000_s2169"/>
                </a:ext>
                <a:ext uri="{FF2B5EF4-FFF2-40B4-BE49-F238E27FC236}">
                  <a16:creationId xmlns:a16="http://schemas.microsoft.com/office/drawing/2014/main" id="{00000000-0008-0000-0300-0000C7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12</xdr:row>
          <xdr:rowOff>99060</xdr:rowOff>
        </xdr:from>
        <xdr:to>
          <xdr:col>7</xdr:col>
          <xdr:colOff>441960</xdr:colOff>
          <xdr:row>13</xdr:row>
          <xdr:rowOff>0</xdr:rowOff>
        </xdr:to>
        <xdr:sp macro="" textlink="">
          <xdr:nvSpPr>
            <xdr:cNvPr id="3016" name="Group Box 122" hidden="1">
              <a:extLst>
                <a:ext uri="{63B3BB69-23CF-44E3-9099-C40C66FF867C}">
                  <a14:compatExt spid="_x0000_s2170"/>
                </a:ext>
                <a:ext uri="{FF2B5EF4-FFF2-40B4-BE49-F238E27FC236}">
                  <a16:creationId xmlns:a16="http://schemas.microsoft.com/office/drawing/2014/main" id="{00000000-0008-0000-0300-0000C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11</xdr:row>
          <xdr:rowOff>0</xdr:rowOff>
        </xdr:from>
        <xdr:to>
          <xdr:col>7</xdr:col>
          <xdr:colOff>449580</xdr:colOff>
          <xdr:row>12</xdr:row>
          <xdr:rowOff>68580</xdr:rowOff>
        </xdr:to>
        <xdr:sp macro="" textlink="">
          <xdr:nvSpPr>
            <xdr:cNvPr id="3017" name="Group Box 123" hidden="1">
              <a:extLst>
                <a:ext uri="{63B3BB69-23CF-44E3-9099-C40C66FF867C}">
                  <a14:compatExt spid="_x0000_s2171"/>
                </a:ext>
                <a:ext uri="{FF2B5EF4-FFF2-40B4-BE49-F238E27FC236}">
                  <a16:creationId xmlns:a16="http://schemas.microsoft.com/office/drawing/2014/main" id="{00000000-0008-0000-0300-0000C9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3018" name="Group Box 126" hidden="1">
              <a:extLst>
                <a:ext uri="{63B3BB69-23CF-44E3-9099-C40C66FF867C}">
                  <a14:compatExt spid="_x0000_s2174"/>
                </a:ext>
                <a:ext uri="{FF2B5EF4-FFF2-40B4-BE49-F238E27FC236}">
                  <a16:creationId xmlns:a16="http://schemas.microsoft.com/office/drawing/2014/main" id="{00000000-0008-0000-0300-0000C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449580</xdr:colOff>
          <xdr:row>44</xdr:row>
          <xdr:rowOff>68580</xdr:rowOff>
        </xdr:to>
        <xdr:sp macro="" textlink="">
          <xdr:nvSpPr>
            <xdr:cNvPr id="3023" name="Group Box 127" hidden="1">
              <a:extLst>
                <a:ext uri="{63B3BB69-23CF-44E3-9099-C40C66FF867C}">
                  <a14:compatExt spid="_x0000_s2175"/>
                </a:ext>
                <a:ext uri="{FF2B5EF4-FFF2-40B4-BE49-F238E27FC236}">
                  <a16:creationId xmlns:a16="http://schemas.microsoft.com/office/drawing/2014/main" id="{00000000-0008-0000-0300-0000C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3024" name="Group Box 128" hidden="1">
              <a:extLst>
                <a:ext uri="{63B3BB69-23CF-44E3-9099-C40C66FF867C}">
                  <a14:compatExt spid="_x0000_s2176"/>
                </a:ext>
                <a:ext uri="{FF2B5EF4-FFF2-40B4-BE49-F238E27FC236}">
                  <a16:creationId xmlns:a16="http://schemas.microsoft.com/office/drawing/2014/main" id="{00000000-0008-0000-0300-0000D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3025" name="Group Box 129" hidden="1">
              <a:extLst>
                <a:ext uri="{63B3BB69-23CF-44E3-9099-C40C66FF867C}">
                  <a14:compatExt spid="_x0000_s2177"/>
                </a:ext>
                <a:ext uri="{FF2B5EF4-FFF2-40B4-BE49-F238E27FC236}">
                  <a16:creationId xmlns:a16="http://schemas.microsoft.com/office/drawing/2014/main" id="{00000000-0008-0000-0300-0000D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3026" name="Group Box 130" hidden="1">
              <a:extLst>
                <a:ext uri="{63B3BB69-23CF-44E3-9099-C40C66FF867C}">
                  <a14:compatExt spid="_x0000_s2178"/>
                </a:ext>
                <a:ext uri="{FF2B5EF4-FFF2-40B4-BE49-F238E27FC236}">
                  <a16:creationId xmlns:a16="http://schemas.microsoft.com/office/drawing/2014/main" id="{00000000-0008-0000-0300-0000D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20</xdr:row>
          <xdr:rowOff>289560</xdr:rowOff>
        </xdr:from>
        <xdr:to>
          <xdr:col>4</xdr:col>
          <xdr:colOff>594360</xdr:colOff>
          <xdr:row>20</xdr:row>
          <xdr:rowOff>556260</xdr:rowOff>
        </xdr:to>
        <xdr:sp macro="" textlink="">
          <xdr:nvSpPr>
            <xdr:cNvPr id="3027" name="Option Button 131" hidden="1">
              <a:extLst>
                <a:ext uri="{63B3BB69-23CF-44E3-9099-C40C66FF867C}">
                  <a14:compatExt spid="_x0000_s2179"/>
                </a:ext>
                <a:ext uri="{FF2B5EF4-FFF2-40B4-BE49-F238E27FC236}">
                  <a16:creationId xmlns:a16="http://schemas.microsoft.com/office/drawing/2014/main" id="{00000000-0008-0000-0300-0000D3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20</xdr:row>
          <xdr:rowOff>289560</xdr:rowOff>
        </xdr:from>
        <xdr:to>
          <xdr:col>5</xdr:col>
          <xdr:colOff>617220</xdr:colOff>
          <xdr:row>20</xdr:row>
          <xdr:rowOff>556260</xdr:rowOff>
        </xdr:to>
        <xdr:sp macro="" textlink="">
          <xdr:nvSpPr>
            <xdr:cNvPr id="3028" name="Option Button 132" hidden="1">
              <a:extLst>
                <a:ext uri="{63B3BB69-23CF-44E3-9099-C40C66FF867C}">
                  <a14:compatExt spid="_x0000_s2180"/>
                </a:ext>
                <a:ext uri="{FF2B5EF4-FFF2-40B4-BE49-F238E27FC236}">
                  <a16:creationId xmlns:a16="http://schemas.microsoft.com/office/drawing/2014/main" id="{00000000-0008-0000-0300-0000D4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20</xdr:row>
          <xdr:rowOff>99060</xdr:rowOff>
        </xdr:from>
        <xdr:to>
          <xdr:col>7</xdr:col>
          <xdr:colOff>441960</xdr:colOff>
          <xdr:row>21</xdr:row>
          <xdr:rowOff>0</xdr:rowOff>
        </xdr:to>
        <xdr:sp macro="" textlink="">
          <xdr:nvSpPr>
            <xdr:cNvPr id="3029" name="Group Box 133" hidden="1">
              <a:extLst>
                <a:ext uri="{63B3BB69-23CF-44E3-9099-C40C66FF867C}">
                  <a14:compatExt spid="_x0000_s2181"/>
                </a:ext>
                <a:ext uri="{FF2B5EF4-FFF2-40B4-BE49-F238E27FC236}">
                  <a16:creationId xmlns:a16="http://schemas.microsoft.com/office/drawing/2014/main" id="{00000000-0008-0000-0300-0000D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19</xdr:row>
          <xdr:rowOff>0</xdr:rowOff>
        </xdr:from>
        <xdr:to>
          <xdr:col>7</xdr:col>
          <xdr:colOff>449580</xdr:colOff>
          <xdr:row>20</xdr:row>
          <xdr:rowOff>68580</xdr:rowOff>
        </xdr:to>
        <xdr:sp macro="" textlink="">
          <xdr:nvSpPr>
            <xdr:cNvPr id="3030" name="Group Box 134" hidden="1">
              <a:extLst>
                <a:ext uri="{63B3BB69-23CF-44E3-9099-C40C66FF867C}">
                  <a14:compatExt spid="_x0000_s2182"/>
                </a:ext>
                <a:ext uri="{FF2B5EF4-FFF2-40B4-BE49-F238E27FC236}">
                  <a16:creationId xmlns:a16="http://schemas.microsoft.com/office/drawing/2014/main" id="{00000000-0008-0000-0300-0000D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20</xdr:row>
          <xdr:rowOff>99060</xdr:rowOff>
        </xdr:from>
        <xdr:to>
          <xdr:col>7</xdr:col>
          <xdr:colOff>441960</xdr:colOff>
          <xdr:row>21</xdr:row>
          <xdr:rowOff>0</xdr:rowOff>
        </xdr:to>
        <xdr:sp macro="" textlink="">
          <xdr:nvSpPr>
            <xdr:cNvPr id="3031" name="Group Box 135" hidden="1">
              <a:extLst>
                <a:ext uri="{63B3BB69-23CF-44E3-9099-C40C66FF867C}">
                  <a14:compatExt spid="_x0000_s2183"/>
                </a:ext>
                <a:ext uri="{FF2B5EF4-FFF2-40B4-BE49-F238E27FC236}">
                  <a16:creationId xmlns:a16="http://schemas.microsoft.com/office/drawing/2014/main" id="{00000000-0008-0000-0300-0000D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3040" name="Group Box 136" hidden="1">
              <a:extLst>
                <a:ext uri="{63B3BB69-23CF-44E3-9099-C40C66FF867C}">
                  <a14:compatExt spid="_x0000_s2184"/>
                </a:ext>
                <a:ext uri="{FF2B5EF4-FFF2-40B4-BE49-F238E27FC236}">
                  <a16:creationId xmlns:a16="http://schemas.microsoft.com/office/drawing/2014/main" id="{00000000-0008-0000-0300-0000E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449580</xdr:colOff>
          <xdr:row>44</xdr:row>
          <xdr:rowOff>68580</xdr:rowOff>
        </xdr:to>
        <xdr:sp macro="" textlink="">
          <xdr:nvSpPr>
            <xdr:cNvPr id="3041" name="Group Box 137" hidden="1">
              <a:extLst>
                <a:ext uri="{63B3BB69-23CF-44E3-9099-C40C66FF867C}">
                  <a14:compatExt spid="_x0000_s2185"/>
                </a:ext>
                <a:ext uri="{FF2B5EF4-FFF2-40B4-BE49-F238E27FC236}">
                  <a16:creationId xmlns:a16="http://schemas.microsoft.com/office/drawing/2014/main" id="{00000000-0008-0000-0300-0000E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3042" name="Group Box 138" hidden="1">
              <a:extLst>
                <a:ext uri="{63B3BB69-23CF-44E3-9099-C40C66FF867C}">
                  <a14:compatExt spid="_x0000_s2186"/>
                </a:ext>
                <a:ext uri="{FF2B5EF4-FFF2-40B4-BE49-F238E27FC236}">
                  <a16:creationId xmlns:a16="http://schemas.microsoft.com/office/drawing/2014/main" id="{00000000-0008-0000-0300-0000E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3043" name="Group Box 139" hidden="1">
              <a:extLst>
                <a:ext uri="{63B3BB69-23CF-44E3-9099-C40C66FF867C}">
                  <a14:compatExt spid="_x0000_s2187"/>
                </a:ext>
                <a:ext uri="{FF2B5EF4-FFF2-40B4-BE49-F238E27FC236}">
                  <a16:creationId xmlns:a16="http://schemas.microsoft.com/office/drawing/2014/main" id="{00000000-0008-0000-0300-0000E3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289560</xdr:rowOff>
        </xdr:from>
        <xdr:to>
          <xdr:col>4</xdr:col>
          <xdr:colOff>594360</xdr:colOff>
          <xdr:row>44</xdr:row>
          <xdr:rowOff>556260</xdr:rowOff>
        </xdr:to>
        <xdr:sp macro="" textlink="">
          <xdr:nvSpPr>
            <xdr:cNvPr id="3044" name="Option Button 140" hidden="1">
              <a:extLst>
                <a:ext uri="{63B3BB69-23CF-44E3-9099-C40C66FF867C}">
                  <a14:compatExt spid="_x0000_s2188"/>
                </a:ext>
                <a:ext uri="{FF2B5EF4-FFF2-40B4-BE49-F238E27FC236}">
                  <a16:creationId xmlns:a16="http://schemas.microsoft.com/office/drawing/2014/main" id="{00000000-0008-0000-0300-0000E4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44</xdr:row>
          <xdr:rowOff>289560</xdr:rowOff>
        </xdr:from>
        <xdr:to>
          <xdr:col>5</xdr:col>
          <xdr:colOff>617220</xdr:colOff>
          <xdr:row>44</xdr:row>
          <xdr:rowOff>556260</xdr:rowOff>
        </xdr:to>
        <xdr:sp macro="" textlink="">
          <xdr:nvSpPr>
            <xdr:cNvPr id="3045" name="Option Button 141" hidden="1">
              <a:extLst>
                <a:ext uri="{63B3BB69-23CF-44E3-9099-C40C66FF867C}">
                  <a14:compatExt spid="_x0000_s2189"/>
                </a:ext>
                <a:ext uri="{FF2B5EF4-FFF2-40B4-BE49-F238E27FC236}">
                  <a16:creationId xmlns:a16="http://schemas.microsoft.com/office/drawing/2014/main" id="{00000000-0008-0000-0300-0000E5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44</xdr:row>
          <xdr:rowOff>99060</xdr:rowOff>
        </xdr:from>
        <xdr:to>
          <xdr:col>7</xdr:col>
          <xdr:colOff>441960</xdr:colOff>
          <xdr:row>45</xdr:row>
          <xdr:rowOff>0</xdr:rowOff>
        </xdr:to>
        <xdr:sp macro="" textlink="">
          <xdr:nvSpPr>
            <xdr:cNvPr id="3046" name="Group Box 142" hidden="1">
              <a:extLst>
                <a:ext uri="{63B3BB69-23CF-44E3-9099-C40C66FF867C}">
                  <a14:compatExt spid="_x0000_s2190"/>
                </a:ext>
                <a:ext uri="{FF2B5EF4-FFF2-40B4-BE49-F238E27FC236}">
                  <a16:creationId xmlns:a16="http://schemas.microsoft.com/office/drawing/2014/main" id="{00000000-0008-0000-0300-0000E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449580</xdr:colOff>
          <xdr:row>44</xdr:row>
          <xdr:rowOff>68580</xdr:rowOff>
        </xdr:to>
        <xdr:sp macro="" textlink="">
          <xdr:nvSpPr>
            <xdr:cNvPr id="3047" name="Group Box 143" hidden="1">
              <a:extLst>
                <a:ext uri="{63B3BB69-23CF-44E3-9099-C40C66FF867C}">
                  <a14:compatExt spid="_x0000_s2191"/>
                </a:ext>
                <a:ext uri="{FF2B5EF4-FFF2-40B4-BE49-F238E27FC236}">
                  <a16:creationId xmlns:a16="http://schemas.microsoft.com/office/drawing/2014/main" id="{00000000-0008-0000-0300-0000E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43</xdr:row>
          <xdr:rowOff>0</xdr:rowOff>
        </xdr:from>
        <xdr:to>
          <xdr:col>7</xdr:col>
          <xdr:colOff>441960</xdr:colOff>
          <xdr:row>44</xdr:row>
          <xdr:rowOff>68580</xdr:rowOff>
        </xdr:to>
        <xdr:sp macro="" textlink="">
          <xdr:nvSpPr>
            <xdr:cNvPr id="3048" name="Group Box 144" hidden="1">
              <a:extLst>
                <a:ext uri="{63B3BB69-23CF-44E3-9099-C40C66FF867C}">
                  <a14:compatExt spid="_x0000_s2192"/>
                </a:ext>
                <a:ext uri="{FF2B5EF4-FFF2-40B4-BE49-F238E27FC236}">
                  <a16:creationId xmlns:a16="http://schemas.microsoft.com/office/drawing/2014/main" id="{00000000-0008-0000-0300-0000E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24</xdr:row>
          <xdr:rowOff>289560</xdr:rowOff>
        </xdr:from>
        <xdr:to>
          <xdr:col>4</xdr:col>
          <xdr:colOff>594360</xdr:colOff>
          <xdr:row>24</xdr:row>
          <xdr:rowOff>556260</xdr:rowOff>
        </xdr:to>
        <xdr:sp macro="" textlink="">
          <xdr:nvSpPr>
            <xdr:cNvPr id="3049" name="Option Button 145" hidden="1">
              <a:extLst>
                <a:ext uri="{63B3BB69-23CF-44E3-9099-C40C66FF867C}">
                  <a14:compatExt spid="_x0000_s2193"/>
                </a:ext>
                <a:ext uri="{FF2B5EF4-FFF2-40B4-BE49-F238E27FC236}">
                  <a16:creationId xmlns:a16="http://schemas.microsoft.com/office/drawing/2014/main" id="{00000000-0008-0000-0300-0000E9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24</xdr:row>
          <xdr:rowOff>289560</xdr:rowOff>
        </xdr:from>
        <xdr:to>
          <xdr:col>5</xdr:col>
          <xdr:colOff>617220</xdr:colOff>
          <xdr:row>24</xdr:row>
          <xdr:rowOff>556260</xdr:rowOff>
        </xdr:to>
        <xdr:sp macro="" textlink="">
          <xdr:nvSpPr>
            <xdr:cNvPr id="3050" name="Option Button 146" hidden="1">
              <a:extLst>
                <a:ext uri="{63B3BB69-23CF-44E3-9099-C40C66FF867C}">
                  <a14:compatExt spid="_x0000_s2194"/>
                </a:ext>
                <a:ext uri="{FF2B5EF4-FFF2-40B4-BE49-F238E27FC236}">
                  <a16:creationId xmlns:a16="http://schemas.microsoft.com/office/drawing/2014/main" id="{00000000-0008-0000-0300-0000EA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24</xdr:row>
          <xdr:rowOff>99060</xdr:rowOff>
        </xdr:from>
        <xdr:to>
          <xdr:col>7</xdr:col>
          <xdr:colOff>441960</xdr:colOff>
          <xdr:row>25</xdr:row>
          <xdr:rowOff>0</xdr:rowOff>
        </xdr:to>
        <xdr:sp macro="" textlink="">
          <xdr:nvSpPr>
            <xdr:cNvPr id="3051" name="Group Box 147" hidden="1">
              <a:extLst>
                <a:ext uri="{63B3BB69-23CF-44E3-9099-C40C66FF867C}">
                  <a14:compatExt spid="_x0000_s2195"/>
                </a:ext>
                <a:ext uri="{FF2B5EF4-FFF2-40B4-BE49-F238E27FC236}">
                  <a16:creationId xmlns:a16="http://schemas.microsoft.com/office/drawing/2014/main" id="{00000000-0008-0000-0300-0000E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23</xdr:row>
          <xdr:rowOff>0</xdr:rowOff>
        </xdr:from>
        <xdr:to>
          <xdr:col>7</xdr:col>
          <xdr:colOff>449580</xdr:colOff>
          <xdr:row>24</xdr:row>
          <xdr:rowOff>68580</xdr:rowOff>
        </xdr:to>
        <xdr:sp macro="" textlink="">
          <xdr:nvSpPr>
            <xdr:cNvPr id="3052" name="Group Box 148" hidden="1">
              <a:extLst>
                <a:ext uri="{63B3BB69-23CF-44E3-9099-C40C66FF867C}">
                  <a14:compatExt spid="_x0000_s2196"/>
                </a:ext>
                <a:ext uri="{FF2B5EF4-FFF2-40B4-BE49-F238E27FC236}">
                  <a16:creationId xmlns:a16="http://schemas.microsoft.com/office/drawing/2014/main" id="{00000000-0008-0000-0300-0000E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25</xdr:row>
          <xdr:rowOff>0</xdr:rowOff>
        </xdr:from>
        <xdr:to>
          <xdr:col>7</xdr:col>
          <xdr:colOff>441960</xdr:colOff>
          <xdr:row>26</xdr:row>
          <xdr:rowOff>68580</xdr:rowOff>
        </xdr:to>
        <xdr:sp macro="" textlink="">
          <xdr:nvSpPr>
            <xdr:cNvPr id="3053" name="Group Box 149" hidden="1">
              <a:extLst>
                <a:ext uri="{63B3BB69-23CF-44E3-9099-C40C66FF867C}">
                  <a14:compatExt spid="_x0000_s2197"/>
                </a:ext>
                <a:ext uri="{FF2B5EF4-FFF2-40B4-BE49-F238E27FC236}">
                  <a16:creationId xmlns:a16="http://schemas.microsoft.com/office/drawing/2014/main" id="{00000000-0008-0000-0300-0000E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25</xdr:row>
          <xdr:rowOff>0</xdr:rowOff>
        </xdr:from>
        <xdr:to>
          <xdr:col>7</xdr:col>
          <xdr:colOff>449580</xdr:colOff>
          <xdr:row>26</xdr:row>
          <xdr:rowOff>68580</xdr:rowOff>
        </xdr:to>
        <xdr:sp macro="" textlink="">
          <xdr:nvSpPr>
            <xdr:cNvPr id="3054" name="Group Box 150" hidden="1">
              <a:extLst>
                <a:ext uri="{63B3BB69-23CF-44E3-9099-C40C66FF867C}">
                  <a14:compatExt spid="_x0000_s2198"/>
                </a:ext>
                <a:ext uri="{FF2B5EF4-FFF2-40B4-BE49-F238E27FC236}">
                  <a16:creationId xmlns:a16="http://schemas.microsoft.com/office/drawing/2014/main" id="{00000000-0008-0000-0300-0000E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26</xdr:row>
          <xdr:rowOff>289560</xdr:rowOff>
        </xdr:from>
        <xdr:to>
          <xdr:col>4</xdr:col>
          <xdr:colOff>594360</xdr:colOff>
          <xdr:row>26</xdr:row>
          <xdr:rowOff>556260</xdr:rowOff>
        </xdr:to>
        <xdr:sp macro="" textlink="">
          <xdr:nvSpPr>
            <xdr:cNvPr id="3055" name="Option Button 151" hidden="1">
              <a:extLst>
                <a:ext uri="{63B3BB69-23CF-44E3-9099-C40C66FF867C}">
                  <a14:compatExt spid="_x0000_s2199"/>
                </a:ext>
                <a:ext uri="{FF2B5EF4-FFF2-40B4-BE49-F238E27FC236}">
                  <a16:creationId xmlns:a16="http://schemas.microsoft.com/office/drawing/2014/main" id="{00000000-0008-0000-0300-0000EF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26</xdr:row>
          <xdr:rowOff>289560</xdr:rowOff>
        </xdr:from>
        <xdr:to>
          <xdr:col>5</xdr:col>
          <xdr:colOff>617220</xdr:colOff>
          <xdr:row>26</xdr:row>
          <xdr:rowOff>556260</xdr:rowOff>
        </xdr:to>
        <xdr:sp macro="" textlink="">
          <xdr:nvSpPr>
            <xdr:cNvPr id="3056" name="Option Button 152" hidden="1">
              <a:extLst>
                <a:ext uri="{63B3BB69-23CF-44E3-9099-C40C66FF867C}">
                  <a14:compatExt spid="_x0000_s2200"/>
                </a:ext>
                <a:ext uri="{FF2B5EF4-FFF2-40B4-BE49-F238E27FC236}">
                  <a16:creationId xmlns:a16="http://schemas.microsoft.com/office/drawing/2014/main" id="{00000000-0008-0000-0300-0000F0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26</xdr:row>
          <xdr:rowOff>99060</xdr:rowOff>
        </xdr:from>
        <xdr:to>
          <xdr:col>7</xdr:col>
          <xdr:colOff>441960</xdr:colOff>
          <xdr:row>27</xdr:row>
          <xdr:rowOff>0</xdr:rowOff>
        </xdr:to>
        <xdr:sp macro="" textlink="">
          <xdr:nvSpPr>
            <xdr:cNvPr id="3057" name="Group Box 153" hidden="1">
              <a:extLst>
                <a:ext uri="{63B3BB69-23CF-44E3-9099-C40C66FF867C}">
                  <a14:compatExt spid="_x0000_s2201"/>
                </a:ext>
                <a:ext uri="{FF2B5EF4-FFF2-40B4-BE49-F238E27FC236}">
                  <a16:creationId xmlns:a16="http://schemas.microsoft.com/office/drawing/2014/main" id="{00000000-0008-0000-0300-0000F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25</xdr:row>
          <xdr:rowOff>0</xdr:rowOff>
        </xdr:from>
        <xdr:to>
          <xdr:col>7</xdr:col>
          <xdr:colOff>449580</xdr:colOff>
          <xdr:row>26</xdr:row>
          <xdr:rowOff>68580</xdr:rowOff>
        </xdr:to>
        <xdr:sp macro="" textlink="">
          <xdr:nvSpPr>
            <xdr:cNvPr id="3058" name="Group Box 154" hidden="1">
              <a:extLst>
                <a:ext uri="{63B3BB69-23CF-44E3-9099-C40C66FF867C}">
                  <a14:compatExt spid="_x0000_s2202"/>
                </a:ext>
                <a:ext uri="{FF2B5EF4-FFF2-40B4-BE49-F238E27FC236}">
                  <a16:creationId xmlns:a16="http://schemas.microsoft.com/office/drawing/2014/main" id="{00000000-0008-0000-0300-0000F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27</xdr:row>
          <xdr:rowOff>0</xdr:rowOff>
        </xdr:from>
        <xdr:to>
          <xdr:col>7</xdr:col>
          <xdr:colOff>441960</xdr:colOff>
          <xdr:row>28</xdr:row>
          <xdr:rowOff>68580</xdr:rowOff>
        </xdr:to>
        <xdr:sp macro="" textlink="">
          <xdr:nvSpPr>
            <xdr:cNvPr id="3059" name="Group Box 155" hidden="1">
              <a:extLst>
                <a:ext uri="{63B3BB69-23CF-44E3-9099-C40C66FF867C}">
                  <a14:compatExt spid="_x0000_s2203"/>
                </a:ext>
                <a:ext uri="{FF2B5EF4-FFF2-40B4-BE49-F238E27FC236}">
                  <a16:creationId xmlns:a16="http://schemas.microsoft.com/office/drawing/2014/main" id="{00000000-0008-0000-0300-0000F3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27</xdr:row>
          <xdr:rowOff>0</xdr:rowOff>
        </xdr:from>
        <xdr:to>
          <xdr:col>7</xdr:col>
          <xdr:colOff>449580</xdr:colOff>
          <xdr:row>28</xdr:row>
          <xdr:rowOff>68580</xdr:rowOff>
        </xdr:to>
        <xdr:sp macro="" textlink="">
          <xdr:nvSpPr>
            <xdr:cNvPr id="3060" name="Group Box 156" hidden="1">
              <a:extLst>
                <a:ext uri="{63B3BB69-23CF-44E3-9099-C40C66FF867C}">
                  <a14:compatExt spid="_x0000_s2204"/>
                </a:ext>
                <a:ext uri="{FF2B5EF4-FFF2-40B4-BE49-F238E27FC236}">
                  <a16:creationId xmlns:a16="http://schemas.microsoft.com/office/drawing/2014/main" id="{00000000-0008-0000-0300-0000F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27</xdr:row>
          <xdr:rowOff>0</xdr:rowOff>
        </xdr:from>
        <xdr:to>
          <xdr:col>7</xdr:col>
          <xdr:colOff>441960</xdr:colOff>
          <xdr:row>28</xdr:row>
          <xdr:rowOff>68580</xdr:rowOff>
        </xdr:to>
        <xdr:sp macro="" textlink="">
          <xdr:nvSpPr>
            <xdr:cNvPr id="3061" name="Group Box 157" hidden="1">
              <a:extLst>
                <a:ext uri="{63B3BB69-23CF-44E3-9099-C40C66FF867C}">
                  <a14:compatExt spid="_x0000_s2205"/>
                </a:ext>
                <a:ext uri="{FF2B5EF4-FFF2-40B4-BE49-F238E27FC236}">
                  <a16:creationId xmlns:a16="http://schemas.microsoft.com/office/drawing/2014/main" id="{00000000-0008-0000-0300-0000F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27</xdr:row>
          <xdr:rowOff>0</xdr:rowOff>
        </xdr:from>
        <xdr:to>
          <xdr:col>7</xdr:col>
          <xdr:colOff>449580</xdr:colOff>
          <xdr:row>28</xdr:row>
          <xdr:rowOff>68580</xdr:rowOff>
        </xdr:to>
        <xdr:sp macro="" textlink="">
          <xdr:nvSpPr>
            <xdr:cNvPr id="3062" name="Group Box 158" hidden="1">
              <a:extLst>
                <a:ext uri="{63B3BB69-23CF-44E3-9099-C40C66FF867C}">
                  <a14:compatExt spid="_x0000_s2206"/>
                </a:ext>
                <a:ext uri="{FF2B5EF4-FFF2-40B4-BE49-F238E27FC236}">
                  <a16:creationId xmlns:a16="http://schemas.microsoft.com/office/drawing/2014/main" id="{00000000-0008-0000-0300-0000F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27</xdr:row>
          <xdr:rowOff>0</xdr:rowOff>
        </xdr:from>
        <xdr:to>
          <xdr:col>7</xdr:col>
          <xdr:colOff>449580</xdr:colOff>
          <xdr:row>28</xdr:row>
          <xdr:rowOff>68580</xdr:rowOff>
        </xdr:to>
        <xdr:sp macro="" textlink="">
          <xdr:nvSpPr>
            <xdr:cNvPr id="3063" name="Group Box 159" hidden="1">
              <a:extLst>
                <a:ext uri="{63B3BB69-23CF-44E3-9099-C40C66FF867C}">
                  <a14:compatExt spid="_x0000_s2207"/>
                </a:ext>
                <a:ext uri="{FF2B5EF4-FFF2-40B4-BE49-F238E27FC236}">
                  <a16:creationId xmlns:a16="http://schemas.microsoft.com/office/drawing/2014/main" id="{00000000-0008-0000-0300-0000F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28</xdr:row>
          <xdr:rowOff>289560</xdr:rowOff>
        </xdr:from>
        <xdr:to>
          <xdr:col>3</xdr:col>
          <xdr:colOff>594360</xdr:colOff>
          <xdr:row>28</xdr:row>
          <xdr:rowOff>525780</xdr:rowOff>
        </xdr:to>
        <xdr:sp macro="" textlink="">
          <xdr:nvSpPr>
            <xdr:cNvPr id="3064" name="Option Button 160" hidden="1">
              <a:extLst>
                <a:ext uri="{63B3BB69-23CF-44E3-9099-C40C66FF867C}">
                  <a14:compatExt spid="_x0000_s2208"/>
                </a:ext>
                <a:ext uri="{FF2B5EF4-FFF2-40B4-BE49-F238E27FC236}">
                  <a16:creationId xmlns:a16="http://schemas.microsoft.com/office/drawing/2014/main" id="{00000000-0008-0000-0300-0000F8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28</xdr:row>
          <xdr:rowOff>289560</xdr:rowOff>
        </xdr:from>
        <xdr:to>
          <xdr:col>4</xdr:col>
          <xdr:colOff>594360</xdr:colOff>
          <xdr:row>28</xdr:row>
          <xdr:rowOff>556260</xdr:rowOff>
        </xdr:to>
        <xdr:sp macro="" textlink="">
          <xdr:nvSpPr>
            <xdr:cNvPr id="3065" name="Option Button 161" hidden="1">
              <a:extLst>
                <a:ext uri="{63B3BB69-23CF-44E3-9099-C40C66FF867C}">
                  <a14:compatExt spid="_x0000_s2209"/>
                </a:ext>
                <a:ext uri="{FF2B5EF4-FFF2-40B4-BE49-F238E27FC236}">
                  <a16:creationId xmlns:a16="http://schemas.microsoft.com/office/drawing/2014/main" id="{00000000-0008-0000-0300-0000F9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28</xdr:row>
          <xdr:rowOff>289560</xdr:rowOff>
        </xdr:from>
        <xdr:to>
          <xdr:col>5</xdr:col>
          <xdr:colOff>617220</xdr:colOff>
          <xdr:row>28</xdr:row>
          <xdr:rowOff>556260</xdr:rowOff>
        </xdr:to>
        <xdr:sp macro="" textlink="">
          <xdr:nvSpPr>
            <xdr:cNvPr id="3066" name="Option Button 162" hidden="1">
              <a:extLst>
                <a:ext uri="{63B3BB69-23CF-44E3-9099-C40C66FF867C}">
                  <a14:compatExt spid="_x0000_s2210"/>
                </a:ext>
                <a:ext uri="{FF2B5EF4-FFF2-40B4-BE49-F238E27FC236}">
                  <a16:creationId xmlns:a16="http://schemas.microsoft.com/office/drawing/2014/main" id="{00000000-0008-0000-0300-0000FA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28</xdr:row>
          <xdr:rowOff>289560</xdr:rowOff>
        </xdr:from>
        <xdr:to>
          <xdr:col>6</xdr:col>
          <xdr:colOff>579120</xdr:colOff>
          <xdr:row>28</xdr:row>
          <xdr:rowOff>556260</xdr:rowOff>
        </xdr:to>
        <xdr:sp macro="" textlink="">
          <xdr:nvSpPr>
            <xdr:cNvPr id="3067" name="Option Button 163" hidden="1">
              <a:extLst>
                <a:ext uri="{63B3BB69-23CF-44E3-9099-C40C66FF867C}">
                  <a14:compatExt spid="_x0000_s2211"/>
                </a:ext>
                <a:ext uri="{FF2B5EF4-FFF2-40B4-BE49-F238E27FC236}">
                  <a16:creationId xmlns:a16="http://schemas.microsoft.com/office/drawing/2014/main" id="{00000000-0008-0000-0300-0000FB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28</xdr:row>
          <xdr:rowOff>99060</xdr:rowOff>
        </xdr:from>
        <xdr:to>
          <xdr:col>7</xdr:col>
          <xdr:colOff>449580</xdr:colOff>
          <xdr:row>29</xdr:row>
          <xdr:rowOff>0</xdr:rowOff>
        </xdr:to>
        <xdr:sp macro="" textlink="">
          <xdr:nvSpPr>
            <xdr:cNvPr id="3068" name="Group Box 164" hidden="1">
              <a:extLst>
                <a:ext uri="{63B3BB69-23CF-44E3-9099-C40C66FF867C}">
                  <a14:compatExt spid="_x0000_s2212"/>
                </a:ext>
                <a:ext uri="{FF2B5EF4-FFF2-40B4-BE49-F238E27FC236}">
                  <a16:creationId xmlns:a16="http://schemas.microsoft.com/office/drawing/2014/main" id="{00000000-0008-0000-0300-0000F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30</xdr:row>
          <xdr:rowOff>289560</xdr:rowOff>
        </xdr:from>
        <xdr:to>
          <xdr:col>4</xdr:col>
          <xdr:colOff>594360</xdr:colOff>
          <xdr:row>30</xdr:row>
          <xdr:rowOff>556260</xdr:rowOff>
        </xdr:to>
        <xdr:sp macro="" textlink="">
          <xdr:nvSpPr>
            <xdr:cNvPr id="3069" name="Option Button 165" hidden="1">
              <a:extLst>
                <a:ext uri="{63B3BB69-23CF-44E3-9099-C40C66FF867C}">
                  <a14:compatExt spid="_x0000_s2213"/>
                </a:ext>
                <a:ext uri="{FF2B5EF4-FFF2-40B4-BE49-F238E27FC236}">
                  <a16:creationId xmlns:a16="http://schemas.microsoft.com/office/drawing/2014/main" id="{00000000-0008-0000-0300-0000FD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30</xdr:row>
          <xdr:rowOff>289560</xdr:rowOff>
        </xdr:from>
        <xdr:to>
          <xdr:col>5</xdr:col>
          <xdr:colOff>617220</xdr:colOff>
          <xdr:row>30</xdr:row>
          <xdr:rowOff>556260</xdr:rowOff>
        </xdr:to>
        <xdr:sp macro="" textlink="">
          <xdr:nvSpPr>
            <xdr:cNvPr id="3070" name="Option Button 166" hidden="1">
              <a:extLst>
                <a:ext uri="{63B3BB69-23CF-44E3-9099-C40C66FF867C}">
                  <a14:compatExt spid="_x0000_s2214"/>
                </a:ext>
                <a:ext uri="{FF2B5EF4-FFF2-40B4-BE49-F238E27FC236}">
                  <a16:creationId xmlns:a16="http://schemas.microsoft.com/office/drawing/2014/main" id="{00000000-0008-0000-0300-0000FE0B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30</xdr:row>
          <xdr:rowOff>99060</xdr:rowOff>
        </xdr:from>
        <xdr:to>
          <xdr:col>7</xdr:col>
          <xdr:colOff>441960</xdr:colOff>
          <xdr:row>31</xdr:row>
          <xdr:rowOff>0</xdr:rowOff>
        </xdr:to>
        <xdr:sp macro="" textlink="">
          <xdr:nvSpPr>
            <xdr:cNvPr id="3071" name="Group Box 167" hidden="1">
              <a:extLst>
                <a:ext uri="{63B3BB69-23CF-44E3-9099-C40C66FF867C}">
                  <a14:compatExt spid="_x0000_s2215"/>
                </a:ext>
                <a:ext uri="{FF2B5EF4-FFF2-40B4-BE49-F238E27FC236}">
                  <a16:creationId xmlns:a16="http://schemas.microsoft.com/office/drawing/2014/main" id="{00000000-0008-0000-0300-0000F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29</xdr:row>
          <xdr:rowOff>0</xdr:rowOff>
        </xdr:from>
        <xdr:to>
          <xdr:col>7</xdr:col>
          <xdr:colOff>449580</xdr:colOff>
          <xdr:row>30</xdr:row>
          <xdr:rowOff>68580</xdr:rowOff>
        </xdr:to>
        <xdr:sp macro="" textlink="">
          <xdr:nvSpPr>
            <xdr:cNvPr id="3072" name="Group Box 168" hidden="1">
              <a:extLst>
                <a:ext uri="{63B3BB69-23CF-44E3-9099-C40C66FF867C}">
                  <a14:compatExt spid="_x0000_s2216"/>
                </a:ext>
                <a:ext uri="{FF2B5EF4-FFF2-40B4-BE49-F238E27FC236}">
                  <a16:creationId xmlns:a16="http://schemas.microsoft.com/office/drawing/2014/main" id="{00000000-0008-0000-0300-00000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32</xdr:row>
          <xdr:rowOff>289560</xdr:rowOff>
        </xdr:from>
        <xdr:to>
          <xdr:col>4</xdr:col>
          <xdr:colOff>594360</xdr:colOff>
          <xdr:row>32</xdr:row>
          <xdr:rowOff>556260</xdr:rowOff>
        </xdr:to>
        <xdr:sp macro="" textlink="">
          <xdr:nvSpPr>
            <xdr:cNvPr id="3073" name="Option Button 169" hidden="1">
              <a:extLst>
                <a:ext uri="{63B3BB69-23CF-44E3-9099-C40C66FF867C}">
                  <a14:compatExt spid="_x0000_s2217"/>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32</xdr:row>
          <xdr:rowOff>289560</xdr:rowOff>
        </xdr:from>
        <xdr:to>
          <xdr:col>5</xdr:col>
          <xdr:colOff>617220</xdr:colOff>
          <xdr:row>32</xdr:row>
          <xdr:rowOff>556260</xdr:rowOff>
        </xdr:to>
        <xdr:sp macro="" textlink="">
          <xdr:nvSpPr>
            <xdr:cNvPr id="3074" name="Option Button 170" hidden="1">
              <a:extLst>
                <a:ext uri="{63B3BB69-23CF-44E3-9099-C40C66FF867C}">
                  <a14:compatExt spid="_x0000_s2218"/>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32</xdr:row>
          <xdr:rowOff>99060</xdr:rowOff>
        </xdr:from>
        <xdr:to>
          <xdr:col>7</xdr:col>
          <xdr:colOff>441960</xdr:colOff>
          <xdr:row>33</xdr:row>
          <xdr:rowOff>0</xdr:rowOff>
        </xdr:to>
        <xdr:sp macro="" textlink="">
          <xdr:nvSpPr>
            <xdr:cNvPr id="3075" name="Group Box 171" hidden="1">
              <a:extLst>
                <a:ext uri="{63B3BB69-23CF-44E3-9099-C40C66FF867C}">
                  <a14:compatExt spid="_x0000_s2219"/>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31</xdr:row>
          <xdr:rowOff>0</xdr:rowOff>
        </xdr:from>
        <xdr:to>
          <xdr:col>7</xdr:col>
          <xdr:colOff>449580</xdr:colOff>
          <xdr:row>32</xdr:row>
          <xdr:rowOff>68580</xdr:rowOff>
        </xdr:to>
        <xdr:sp macro="" textlink="">
          <xdr:nvSpPr>
            <xdr:cNvPr id="3076" name="Group Box 172" hidden="1">
              <a:extLst>
                <a:ext uri="{63B3BB69-23CF-44E3-9099-C40C66FF867C}">
                  <a14:compatExt spid="_x0000_s2220"/>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31</xdr:row>
          <xdr:rowOff>0</xdr:rowOff>
        </xdr:from>
        <xdr:to>
          <xdr:col>7</xdr:col>
          <xdr:colOff>449580</xdr:colOff>
          <xdr:row>32</xdr:row>
          <xdr:rowOff>68580</xdr:rowOff>
        </xdr:to>
        <xdr:sp macro="" textlink="">
          <xdr:nvSpPr>
            <xdr:cNvPr id="3077" name="Group Box 173" hidden="1">
              <a:extLst>
                <a:ext uri="{63B3BB69-23CF-44E3-9099-C40C66FF867C}">
                  <a14:compatExt spid="_x0000_s2221"/>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358140</xdr:colOff>
          <xdr:row>5</xdr:row>
          <xdr:rowOff>0</xdr:rowOff>
        </xdr:from>
        <xdr:to>
          <xdr:col>10</xdr:col>
          <xdr:colOff>297180</xdr:colOff>
          <xdr:row>6</xdr:row>
          <xdr:rowOff>160020</xdr:rowOff>
        </xdr:to>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5</xdr:row>
          <xdr:rowOff>0</xdr:rowOff>
        </xdr:from>
        <xdr:to>
          <xdr:col>10</xdr:col>
          <xdr:colOff>259080</xdr:colOff>
          <xdr:row>6</xdr:row>
          <xdr:rowOff>144780</xdr:rowOff>
        </xdr:to>
        <xdr:sp macro="" textlink="">
          <xdr:nvSpPr>
            <xdr:cNvPr id="4098" name="Group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5</xdr:row>
          <xdr:rowOff>0</xdr:rowOff>
        </xdr:from>
        <xdr:to>
          <xdr:col>10</xdr:col>
          <xdr:colOff>274320</xdr:colOff>
          <xdr:row>6</xdr:row>
          <xdr:rowOff>175260</xdr:rowOff>
        </xdr:to>
        <xdr:sp macro="" textlink="">
          <xdr:nvSpPr>
            <xdr:cNvPr id="4099" name="Group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5</xdr:row>
          <xdr:rowOff>0</xdr:rowOff>
        </xdr:from>
        <xdr:to>
          <xdr:col>10</xdr:col>
          <xdr:colOff>198120</xdr:colOff>
          <xdr:row>6</xdr:row>
          <xdr:rowOff>175260</xdr:rowOff>
        </xdr:to>
        <xdr:sp macro="" textlink="">
          <xdr:nvSpPr>
            <xdr:cNvPr id="4100" name="Group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xdr:row>
          <xdr:rowOff>0</xdr:rowOff>
        </xdr:from>
        <xdr:to>
          <xdr:col>19</xdr:col>
          <xdr:colOff>160020</xdr:colOff>
          <xdr:row>13</xdr:row>
          <xdr:rowOff>137160</xdr:rowOff>
        </xdr:to>
        <xdr:sp macro="" textlink="">
          <xdr:nvSpPr>
            <xdr:cNvPr id="4101" name="Group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220980</xdr:colOff>
          <xdr:row>13</xdr:row>
          <xdr:rowOff>137160</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220980</xdr:colOff>
          <xdr:row>13</xdr:row>
          <xdr:rowOff>137160</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220980</xdr:colOff>
          <xdr:row>13</xdr:row>
          <xdr:rowOff>137160</xdr:rowOff>
        </xdr:to>
        <xdr:sp macro="" textlink="">
          <xdr:nvSpPr>
            <xdr:cNvPr id="4104" name="Group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220980</xdr:colOff>
          <xdr:row>13</xdr:row>
          <xdr:rowOff>137160</xdr:rowOff>
        </xdr:to>
        <xdr:sp macro="" textlink="">
          <xdr:nvSpPr>
            <xdr:cNvPr id="4105" name="Group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220980</xdr:colOff>
          <xdr:row>13</xdr:row>
          <xdr:rowOff>137160</xdr:rowOff>
        </xdr:to>
        <xdr:sp macro="" textlink="">
          <xdr:nvSpPr>
            <xdr:cNvPr id="4106" name="Group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220980</xdr:colOff>
          <xdr:row>6</xdr:row>
          <xdr:rowOff>175260</xdr:rowOff>
        </xdr:to>
        <xdr:sp macro="" textlink="">
          <xdr:nvSpPr>
            <xdr:cNvPr id="4107" name="Group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5</xdr:row>
          <xdr:rowOff>0</xdr:rowOff>
        </xdr:from>
        <xdr:to>
          <xdr:col>11</xdr:col>
          <xdr:colOff>220980</xdr:colOff>
          <xdr:row>13</xdr:row>
          <xdr:rowOff>137160</xdr:rowOff>
        </xdr:to>
        <xdr:sp macro="" textlink="">
          <xdr:nvSpPr>
            <xdr:cNvPr id="4108" name="Group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5</xdr:row>
          <xdr:rowOff>0</xdr:rowOff>
        </xdr:from>
        <xdr:to>
          <xdr:col>10</xdr:col>
          <xdr:colOff>198120</xdr:colOff>
          <xdr:row>6</xdr:row>
          <xdr:rowOff>175260</xdr:rowOff>
        </xdr:to>
        <xdr:sp macro="" textlink="">
          <xdr:nvSpPr>
            <xdr:cNvPr id="4109" name="Group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5</xdr:row>
          <xdr:rowOff>0</xdr:rowOff>
        </xdr:from>
        <xdr:to>
          <xdr:col>10</xdr:col>
          <xdr:colOff>198120</xdr:colOff>
          <xdr:row>6</xdr:row>
          <xdr:rowOff>175260</xdr:rowOff>
        </xdr:to>
        <xdr:sp macro="" textlink="">
          <xdr:nvSpPr>
            <xdr:cNvPr id="4110" name="Group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5</xdr:row>
          <xdr:rowOff>0</xdr:rowOff>
        </xdr:from>
        <xdr:to>
          <xdr:col>10</xdr:col>
          <xdr:colOff>198120</xdr:colOff>
          <xdr:row>6</xdr:row>
          <xdr:rowOff>175260</xdr:rowOff>
        </xdr:to>
        <xdr:sp macro="" textlink="">
          <xdr:nvSpPr>
            <xdr:cNvPr id="4111" name="Group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5</xdr:col>
      <xdr:colOff>0</xdr:colOff>
      <xdr:row>24</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40" name="TextBox 39">
          <a:extLst>
            <a:ext uri="{FF2B5EF4-FFF2-40B4-BE49-F238E27FC236}">
              <a16:creationId xmlns:a16="http://schemas.microsoft.com/office/drawing/2014/main" id="{00000000-0008-0000-0100-000028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41" name="TextBox 40">
          <a:extLst>
            <a:ext uri="{FF2B5EF4-FFF2-40B4-BE49-F238E27FC236}">
              <a16:creationId xmlns:a16="http://schemas.microsoft.com/office/drawing/2014/main" id="{00000000-0008-0000-0100-000029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42" name="TextBox 41">
          <a:extLst>
            <a:ext uri="{FF2B5EF4-FFF2-40B4-BE49-F238E27FC236}">
              <a16:creationId xmlns:a16="http://schemas.microsoft.com/office/drawing/2014/main" id="{00000000-0008-0000-0100-00002A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43" name="TextBox 42">
          <a:extLst>
            <a:ext uri="{FF2B5EF4-FFF2-40B4-BE49-F238E27FC236}">
              <a16:creationId xmlns:a16="http://schemas.microsoft.com/office/drawing/2014/main" id="{00000000-0008-0000-0100-00002B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45" name="TextBox 44">
          <a:extLst>
            <a:ext uri="{FF2B5EF4-FFF2-40B4-BE49-F238E27FC236}">
              <a16:creationId xmlns:a16="http://schemas.microsoft.com/office/drawing/2014/main" id="{00000000-0008-0000-0100-00002D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46" name="TextBox 45">
          <a:extLst>
            <a:ext uri="{FF2B5EF4-FFF2-40B4-BE49-F238E27FC236}">
              <a16:creationId xmlns:a16="http://schemas.microsoft.com/office/drawing/2014/main" id="{00000000-0008-0000-0100-00002E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47" name="TextBox 46">
          <a:extLst>
            <a:ext uri="{FF2B5EF4-FFF2-40B4-BE49-F238E27FC236}">
              <a16:creationId xmlns:a16="http://schemas.microsoft.com/office/drawing/2014/main" id="{00000000-0008-0000-0100-00002F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48" name="TextBox 47">
          <a:extLst>
            <a:ext uri="{FF2B5EF4-FFF2-40B4-BE49-F238E27FC236}">
              <a16:creationId xmlns:a16="http://schemas.microsoft.com/office/drawing/2014/main" id="{00000000-0008-0000-0100-000030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49" name="TextBox 48">
          <a:extLst>
            <a:ext uri="{FF2B5EF4-FFF2-40B4-BE49-F238E27FC236}">
              <a16:creationId xmlns:a16="http://schemas.microsoft.com/office/drawing/2014/main" id="{00000000-0008-0000-0100-000031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50" name="TextBox 49">
          <a:extLst>
            <a:ext uri="{FF2B5EF4-FFF2-40B4-BE49-F238E27FC236}">
              <a16:creationId xmlns:a16="http://schemas.microsoft.com/office/drawing/2014/main" id="{00000000-0008-0000-0100-000032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51" name="TextBox 50">
          <a:extLst>
            <a:ext uri="{FF2B5EF4-FFF2-40B4-BE49-F238E27FC236}">
              <a16:creationId xmlns:a16="http://schemas.microsoft.com/office/drawing/2014/main" id="{00000000-0008-0000-0100-000033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52" name="TextBox 51">
          <a:extLst>
            <a:ext uri="{FF2B5EF4-FFF2-40B4-BE49-F238E27FC236}">
              <a16:creationId xmlns:a16="http://schemas.microsoft.com/office/drawing/2014/main" id="{00000000-0008-0000-0100-000034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53" name="TextBox 52">
          <a:extLst>
            <a:ext uri="{FF2B5EF4-FFF2-40B4-BE49-F238E27FC236}">
              <a16:creationId xmlns:a16="http://schemas.microsoft.com/office/drawing/2014/main" id="{00000000-0008-0000-0100-000035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54" name="TextBox 53">
          <a:extLst>
            <a:ext uri="{FF2B5EF4-FFF2-40B4-BE49-F238E27FC236}">
              <a16:creationId xmlns:a16="http://schemas.microsoft.com/office/drawing/2014/main" id="{00000000-0008-0000-0100-000036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55" name="TextBox 54">
          <a:extLst>
            <a:ext uri="{FF2B5EF4-FFF2-40B4-BE49-F238E27FC236}">
              <a16:creationId xmlns:a16="http://schemas.microsoft.com/office/drawing/2014/main" id="{00000000-0008-0000-0100-000037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56" name="TextBox 55">
          <a:extLst>
            <a:ext uri="{FF2B5EF4-FFF2-40B4-BE49-F238E27FC236}">
              <a16:creationId xmlns:a16="http://schemas.microsoft.com/office/drawing/2014/main" id="{00000000-0008-0000-0100-000038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57" name="TextBox 56">
          <a:extLst>
            <a:ext uri="{FF2B5EF4-FFF2-40B4-BE49-F238E27FC236}">
              <a16:creationId xmlns:a16="http://schemas.microsoft.com/office/drawing/2014/main" id="{00000000-0008-0000-0100-000039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58" name="TextBox 57">
          <a:extLst>
            <a:ext uri="{FF2B5EF4-FFF2-40B4-BE49-F238E27FC236}">
              <a16:creationId xmlns:a16="http://schemas.microsoft.com/office/drawing/2014/main" id="{00000000-0008-0000-0100-00003A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59" name="TextBox 58">
          <a:extLst>
            <a:ext uri="{FF2B5EF4-FFF2-40B4-BE49-F238E27FC236}">
              <a16:creationId xmlns:a16="http://schemas.microsoft.com/office/drawing/2014/main" id="{00000000-0008-0000-0100-00003B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60" name="TextBox 59">
          <a:extLst>
            <a:ext uri="{FF2B5EF4-FFF2-40B4-BE49-F238E27FC236}">
              <a16:creationId xmlns:a16="http://schemas.microsoft.com/office/drawing/2014/main" id="{00000000-0008-0000-0100-00003C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61" name="TextBox 60">
          <a:extLst>
            <a:ext uri="{FF2B5EF4-FFF2-40B4-BE49-F238E27FC236}">
              <a16:creationId xmlns:a16="http://schemas.microsoft.com/office/drawing/2014/main" id="{00000000-0008-0000-0100-00003D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62" name="TextBox 61">
          <a:extLst>
            <a:ext uri="{FF2B5EF4-FFF2-40B4-BE49-F238E27FC236}">
              <a16:creationId xmlns:a16="http://schemas.microsoft.com/office/drawing/2014/main" id="{00000000-0008-0000-0100-00003E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63" name="TextBox 62">
          <a:extLst>
            <a:ext uri="{FF2B5EF4-FFF2-40B4-BE49-F238E27FC236}">
              <a16:creationId xmlns:a16="http://schemas.microsoft.com/office/drawing/2014/main" id="{00000000-0008-0000-0100-00003F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64" name="TextBox 63">
          <a:extLst>
            <a:ext uri="{FF2B5EF4-FFF2-40B4-BE49-F238E27FC236}">
              <a16:creationId xmlns:a16="http://schemas.microsoft.com/office/drawing/2014/main" id="{00000000-0008-0000-0100-000040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65" name="TextBox 64">
          <a:extLst>
            <a:ext uri="{FF2B5EF4-FFF2-40B4-BE49-F238E27FC236}">
              <a16:creationId xmlns:a16="http://schemas.microsoft.com/office/drawing/2014/main" id="{00000000-0008-0000-0100-000041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66" name="TextBox 65">
          <a:extLst>
            <a:ext uri="{FF2B5EF4-FFF2-40B4-BE49-F238E27FC236}">
              <a16:creationId xmlns:a16="http://schemas.microsoft.com/office/drawing/2014/main" id="{00000000-0008-0000-0100-000042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67" name="TextBox 66">
          <a:extLst>
            <a:ext uri="{FF2B5EF4-FFF2-40B4-BE49-F238E27FC236}">
              <a16:creationId xmlns:a16="http://schemas.microsoft.com/office/drawing/2014/main" id="{00000000-0008-0000-0100-000043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68" name="TextBox 67">
          <a:extLst>
            <a:ext uri="{FF2B5EF4-FFF2-40B4-BE49-F238E27FC236}">
              <a16:creationId xmlns:a16="http://schemas.microsoft.com/office/drawing/2014/main" id="{00000000-0008-0000-0100-000044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70" name="TextBox 69">
          <a:extLst>
            <a:ext uri="{FF2B5EF4-FFF2-40B4-BE49-F238E27FC236}">
              <a16:creationId xmlns:a16="http://schemas.microsoft.com/office/drawing/2014/main" id="{00000000-0008-0000-0100-000046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71" name="TextBox 70">
          <a:extLst>
            <a:ext uri="{FF2B5EF4-FFF2-40B4-BE49-F238E27FC236}">
              <a16:creationId xmlns:a16="http://schemas.microsoft.com/office/drawing/2014/main" id="{00000000-0008-0000-0100-000047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72" name="TextBox 71">
          <a:extLst>
            <a:ext uri="{FF2B5EF4-FFF2-40B4-BE49-F238E27FC236}">
              <a16:creationId xmlns:a16="http://schemas.microsoft.com/office/drawing/2014/main" id="{00000000-0008-0000-0100-000048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73" name="TextBox 72">
          <a:extLst>
            <a:ext uri="{FF2B5EF4-FFF2-40B4-BE49-F238E27FC236}">
              <a16:creationId xmlns:a16="http://schemas.microsoft.com/office/drawing/2014/main" id="{00000000-0008-0000-0100-000049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74" name="TextBox 73">
          <a:extLst>
            <a:ext uri="{FF2B5EF4-FFF2-40B4-BE49-F238E27FC236}">
              <a16:creationId xmlns:a16="http://schemas.microsoft.com/office/drawing/2014/main" id="{00000000-0008-0000-0100-00004A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75" name="TextBox 74">
          <a:extLst>
            <a:ext uri="{FF2B5EF4-FFF2-40B4-BE49-F238E27FC236}">
              <a16:creationId xmlns:a16="http://schemas.microsoft.com/office/drawing/2014/main" id="{00000000-0008-0000-0100-00004B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76" name="TextBox 75">
          <a:extLst>
            <a:ext uri="{FF2B5EF4-FFF2-40B4-BE49-F238E27FC236}">
              <a16:creationId xmlns:a16="http://schemas.microsoft.com/office/drawing/2014/main" id="{00000000-0008-0000-0100-00004C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77" name="TextBox 76">
          <a:extLst>
            <a:ext uri="{FF2B5EF4-FFF2-40B4-BE49-F238E27FC236}">
              <a16:creationId xmlns:a16="http://schemas.microsoft.com/office/drawing/2014/main" id="{00000000-0008-0000-0100-00004D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78" name="TextBox 77">
          <a:extLst>
            <a:ext uri="{FF2B5EF4-FFF2-40B4-BE49-F238E27FC236}">
              <a16:creationId xmlns:a16="http://schemas.microsoft.com/office/drawing/2014/main" id="{00000000-0008-0000-0100-00004E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79" name="TextBox 78">
          <a:extLst>
            <a:ext uri="{FF2B5EF4-FFF2-40B4-BE49-F238E27FC236}">
              <a16:creationId xmlns:a16="http://schemas.microsoft.com/office/drawing/2014/main" id="{00000000-0008-0000-0100-00004F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80" name="TextBox 79">
          <a:extLst>
            <a:ext uri="{FF2B5EF4-FFF2-40B4-BE49-F238E27FC236}">
              <a16:creationId xmlns:a16="http://schemas.microsoft.com/office/drawing/2014/main" id="{00000000-0008-0000-0100-000050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81" name="TextBox 80">
          <a:extLst>
            <a:ext uri="{FF2B5EF4-FFF2-40B4-BE49-F238E27FC236}">
              <a16:creationId xmlns:a16="http://schemas.microsoft.com/office/drawing/2014/main" id="{00000000-0008-0000-0100-000051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82" name="TextBox 81">
          <a:extLst>
            <a:ext uri="{FF2B5EF4-FFF2-40B4-BE49-F238E27FC236}">
              <a16:creationId xmlns:a16="http://schemas.microsoft.com/office/drawing/2014/main" id="{00000000-0008-0000-0100-000052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83" name="TextBox 82">
          <a:extLst>
            <a:ext uri="{FF2B5EF4-FFF2-40B4-BE49-F238E27FC236}">
              <a16:creationId xmlns:a16="http://schemas.microsoft.com/office/drawing/2014/main" id="{00000000-0008-0000-0100-000053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84" name="TextBox 83">
          <a:extLst>
            <a:ext uri="{FF2B5EF4-FFF2-40B4-BE49-F238E27FC236}">
              <a16:creationId xmlns:a16="http://schemas.microsoft.com/office/drawing/2014/main" id="{00000000-0008-0000-0100-000054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85" name="TextBox 84">
          <a:extLst>
            <a:ext uri="{FF2B5EF4-FFF2-40B4-BE49-F238E27FC236}">
              <a16:creationId xmlns:a16="http://schemas.microsoft.com/office/drawing/2014/main" id="{00000000-0008-0000-0100-000055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86" name="TextBox 85">
          <a:extLst>
            <a:ext uri="{FF2B5EF4-FFF2-40B4-BE49-F238E27FC236}">
              <a16:creationId xmlns:a16="http://schemas.microsoft.com/office/drawing/2014/main" id="{00000000-0008-0000-0100-000056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87" name="TextBox 86">
          <a:extLst>
            <a:ext uri="{FF2B5EF4-FFF2-40B4-BE49-F238E27FC236}">
              <a16:creationId xmlns:a16="http://schemas.microsoft.com/office/drawing/2014/main" id="{00000000-0008-0000-0100-000057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88" name="TextBox 87">
          <a:extLst>
            <a:ext uri="{FF2B5EF4-FFF2-40B4-BE49-F238E27FC236}">
              <a16:creationId xmlns:a16="http://schemas.microsoft.com/office/drawing/2014/main" id="{00000000-0008-0000-0100-000058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89" name="TextBox 88">
          <a:extLst>
            <a:ext uri="{FF2B5EF4-FFF2-40B4-BE49-F238E27FC236}">
              <a16:creationId xmlns:a16="http://schemas.microsoft.com/office/drawing/2014/main" id="{00000000-0008-0000-0100-000059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90" name="TextBox 89">
          <a:extLst>
            <a:ext uri="{FF2B5EF4-FFF2-40B4-BE49-F238E27FC236}">
              <a16:creationId xmlns:a16="http://schemas.microsoft.com/office/drawing/2014/main" id="{00000000-0008-0000-0100-00005A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91" name="TextBox 90">
          <a:extLst>
            <a:ext uri="{FF2B5EF4-FFF2-40B4-BE49-F238E27FC236}">
              <a16:creationId xmlns:a16="http://schemas.microsoft.com/office/drawing/2014/main" id="{00000000-0008-0000-0100-00005B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92" name="TextBox 91">
          <a:extLst>
            <a:ext uri="{FF2B5EF4-FFF2-40B4-BE49-F238E27FC236}">
              <a16:creationId xmlns:a16="http://schemas.microsoft.com/office/drawing/2014/main" id="{00000000-0008-0000-0100-00005C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93" name="TextBox 92">
          <a:extLst>
            <a:ext uri="{FF2B5EF4-FFF2-40B4-BE49-F238E27FC236}">
              <a16:creationId xmlns:a16="http://schemas.microsoft.com/office/drawing/2014/main" id="{00000000-0008-0000-0100-00005D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94" name="TextBox 93">
          <a:extLst>
            <a:ext uri="{FF2B5EF4-FFF2-40B4-BE49-F238E27FC236}">
              <a16:creationId xmlns:a16="http://schemas.microsoft.com/office/drawing/2014/main" id="{00000000-0008-0000-0100-00005E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95" name="TextBox 94">
          <a:extLst>
            <a:ext uri="{FF2B5EF4-FFF2-40B4-BE49-F238E27FC236}">
              <a16:creationId xmlns:a16="http://schemas.microsoft.com/office/drawing/2014/main" id="{00000000-0008-0000-0100-00005F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96" name="TextBox 95">
          <a:extLst>
            <a:ext uri="{FF2B5EF4-FFF2-40B4-BE49-F238E27FC236}">
              <a16:creationId xmlns:a16="http://schemas.microsoft.com/office/drawing/2014/main" id="{00000000-0008-0000-0100-000060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97" name="TextBox 96">
          <a:extLst>
            <a:ext uri="{FF2B5EF4-FFF2-40B4-BE49-F238E27FC236}">
              <a16:creationId xmlns:a16="http://schemas.microsoft.com/office/drawing/2014/main" id="{00000000-0008-0000-0100-000061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98" name="TextBox 97">
          <a:extLst>
            <a:ext uri="{FF2B5EF4-FFF2-40B4-BE49-F238E27FC236}">
              <a16:creationId xmlns:a16="http://schemas.microsoft.com/office/drawing/2014/main" id="{00000000-0008-0000-0100-000062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99" name="TextBox 98">
          <a:extLst>
            <a:ext uri="{FF2B5EF4-FFF2-40B4-BE49-F238E27FC236}">
              <a16:creationId xmlns:a16="http://schemas.microsoft.com/office/drawing/2014/main" id="{00000000-0008-0000-0100-000063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00" name="TextBox 99">
          <a:extLst>
            <a:ext uri="{FF2B5EF4-FFF2-40B4-BE49-F238E27FC236}">
              <a16:creationId xmlns:a16="http://schemas.microsoft.com/office/drawing/2014/main" id="{00000000-0008-0000-0100-000064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01" name="TextBox 100">
          <a:extLst>
            <a:ext uri="{FF2B5EF4-FFF2-40B4-BE49-F238E27FC236}">
              <a16:creationId xmlns:a16="http://schemas.microsoft.com/office/drawing/2014/main" id="{00000000-0008-0000-0100-000065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02" name="TextBox 101">
          <a:extLst>
            <a:ext uri="{FF2B5EF4-FFF2-40B4-BE49-F238E27FC236}">
              <a16:creationId xmlns:a16="http://schemas.microsoft.com/office/drawing/2014/main" id="{00000000-0008-0000-0100-000066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03" name="TextBox 102">
          <a:extLst>
            <a:ext uri="{FF2B5EF4-FFF2-40B4-BE49-F238E27FC236}">
              <a16:creationId xmlns:a16="http://schemas.microsoft.com/office/drawing/2014/main" id="{00000000-0008-0000-0100-000067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04" name="TextBox 103">
          <a:extLst>
            <a:ext uri="{FF2B5EF4-FFF2-40B4-BE49-F238E27FC236}">
              <a16:creationId xmlns:a16="http://schemas.microsoft.com/office/drawing/2014/main" id="{00000000-0008-0000-0100-000068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05" name="TextBox 104">
          <a:extLst>
            <a:ext uri="{FF2B5EF4-FFF2-40B4-BE49-F238E27FC236}">
              <a16:creationId xmlns:a16="http://schemas.microsoft.com/office/drawing/2014/main" id="{00000000-0008-0000-0100-000069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06" name="TextBox 105">
          <a:extLst>
            <a:ext uri="{FF2B5EF4-FFF2-40B4-BE49-F238E27FC236}">
              <a16:creationId xmlns:a16="http://schemas.microsoft.com/office/drawing/2014/main" id="{00000000-0008-0000-0100-00006A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07" name="TextBox 106">
          <a:extLst>
            <a:ext uri="{FF2B5EF4-FFF2-40B4-BE49-F238E27FC236}">
              <a16:creationId xmlns:a16="http://schemas.microsoft.com/office/drawing/2014/main" id="{00000000-0008-0000-0100-00006B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08" name="TextBox 107">
          <a:extLst>
            <a:ext uri="{FF2B5EF4-FFF2-40B4-BE49-F238E27FC236}">
              <a16:creationId xmlns:a16="http://schemas.microsoft.com/office/drawing/2014/main" id="{00000000-0008-0000-0100-00006C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09" name="TextBox 108">
          <a:extLst>
            <a:ext uri="{FF2B5EF4-FFF2-40B4-BE49-F238E27FC236}">
              <a16:creationId xmlns:a16="http://schemas.microsoft.com/office/drawing/2014/main" id="{00000000-0008-0000-0100-00006D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10" name="TextBox 109">
          <a:extLst>
            <a:ext uri="{FF2B5EF4-FFF2-40B4-BE49-F238E27FC236}">
              <a16:creationId xmlns:a16="http://schemas.microsoft.com/office/drawing/2014/main" id="{00000000-0008-0000-0100-00006E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11" name="TextBox 110">
          <a:extLst>
            <a:ext uri="{FF2B5EF4-FFF2-40B4-BE49-F238E27FC236}">
              <a16:creationId xmlns:a16="http://schemas.microsoft.com/office/drawing/2014/main" id="{00000000-0008-0000-0100-00006F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24</xdr:row>
      <xdr:rowOff>0</xdr:rowOff>
    </xdr:from>
    <xdr:ext cx="184731" cy="264560"/>
    <xdr:sp macro="" textlink="">
      <xdr:nvSpPr>
        <xdr:cNvPr id="112" name="TextBox 111">
          <a:extLst>
            <a:ext uri="{FF2B5EF4-FFF2-40B4-BE49-F238E27FC236}">
              <a16:creationId xmlns:a16="http://schemas.microsoft.com/office/drawing/2014/main" id="{00000000-0008-0000-0100-000070000000}"/>
            </a:ext>
          </a:extLst>
        </xdr:cNvPr>
        <xdr:cNvSpPr txBox="1"/>
      </xdr:nvSpPr>
      <xdr:spPr>
        <a:xfrm>
          <a:off x="3162300" y="3291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13" name="TextBox 112">
          <a:extLst>
            <a:ext uri="{FF2B5EF4-FFF2-40B4-BE49-F238E27FC236}">
              <a16:creationId xmlns:a16="http://schemas.microsoft.com/office/drawing/2014/main" id="{00000000-0008-0000-0100-000071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14" name="TextBox 113">
          <a:extLst>
            <a:ext uri="{FF2B5EF4-FFF2-40B4-BE49-F238E27FC236}">
              <a16:creationId xmlns:a16="http://schemas.microsoft.com/office/drawing/2014/main" id="{00000000-0008-0000-0100-000072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15" name="TextBox 114">
          <a:extLst>
            <a:ext uri="{FF2B5EF4-FFF2-40B4-BE49-F238E27FC236}">
              <a16:creationId xmlns:a16="http://schemas.microsoft.com/office/drawing/2014/main" id="{00000000-0008-0000-0100-000073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16" name="TextBox 115">
          <a:extLst>
            <a:ext uri="{FF2B5EF4-FFF2-40B4-BE49-F238E27FC236}">
              <a16:creationId xmlns:a16="http://schemas.microsoft.com/office/drawing/2014/main" id="{00000000-0008-0000-0100-000074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17" name="TextBox 116">
          <a:extLst>
            <a:ext uri="{FF2B5EF4-FFF2-40B4-BE49-F238E27FC236}">
              <a16:creationId xmlns:a16="http://schemas.microsoft.com/office/drawing/2014/main" id="{00000000-0008-0000-0100-000075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18" name="TextBox 117">
          <a:extLst>
            <a:ext uri="{FF2B5EF4-FFF2-40B4-BE49-F238E27FC236}">
              <a16:creationId xmlns:a16="http://schemas.microsoft.com/office/drawing/2014/main" id="{00000000-0008-0000-0100-000076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19" name="TextBox 118">
          <a:extLst>
            <a:ext uri="{FF2B5EF4-FFF2-40B4-BE49-F238E27FC236}">
              <a16:creationId xmlns:a16="http://schemas.microsoft.com/office/drawing/2014/main" id="{00000000-0008-0000-0100-000077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0" name="TextBox 119">
          <a:extLst>
            <a:ext uri="{FF2B5EF4-FFF2-40B4-BE49-F238E27FC236}">
              <a16:creationId xmlns:a16="http://schemas.microsoft.com/office/drawing/2014/main" id="{00000000-0008-0000-0100-000078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1" name="TextBox 120">
          <a:extLst>
            <a:ext uri="{FF2B5EF4-FFF2-40B4-BE49-F238E27FC236}">
              <a16:creationId xmlns:a16="http://schemas.microsoft.com/office/drawing/2014/main" id="{00000000-0008-0000-0100-000079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2" name="TextBox 121">
          <a:extLst>
            <a:ext uri="{FF2B5EF4-FFF2-40B4-BE49-F238E27FC236}">
              <a16:creationId xmlns:a16="http://schemas.microsoft.com/office/drawing/2014/main" id="{00000000-0008-0000-0100-00007A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3" name="TextBox 122">
          <a:extLst>
            <a:ext uri="{FF2B5EF4-FFF2-40B4-BE49-F238E27FC236}">
              <a16:creationId xmlns:a16="http://schemas.microsoft.com/office/drawing/2014/main" id="{00000000-0008-0000-0100-00007B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4" name="TextBox 123">
          <a:extLst>
            <a:ext uri="{FF2B5EF4-FFF2-40B4-BE49-F238E27FC236}">
              <a16:creationId xmlns:a16="http://schemas.microsoft.com/office/drawing/2014/main" id="{00000000-0008-0000-0100-00007C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5" name="TextBox 124">
          <a:extLst>
            <a:ext uri="{FF2B5EF4-FFF2-40B4-BE49-F238E27FC236}">
              <a16:creationId xmlns:a16="http://schemas.microsoft.com/office/drawing/2014/main" id="{00000000-0008-0000-0100-00007D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6" name="TextBox 125">
          <a:extLst>
            <a:ext uri="{FF2B5EF4-FFF2-40B4-BE49-F238E27FC236}">
              <a16:creationId xmlns:a16="http://schemas.microsoft.com/office/drawing/2014/main" id="{00000000-0008-0000-0100-00007E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7" name="TextBox 126">
          <a:extLst>
            <a:ext uri="{FF2B5EF4-FFF2-40B4-BE49-F238E27FC236}">
              <a16:creationId xmlns:a16="http://schemas.microsoft.com/office/drawing/2014/main" id="{00000000-0008-0000-0100-00007F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8" name="TextBox 127">
          <a:extLst>
            <a:ext uri="{FF2B5EF4-FFF2-40B4-BE49-F238E27FC236}">
              <a16:creationId xmlns:a16="http://schemas.microsoft.com/office/drawing/2014/main" id="{00000000-0008-0000-0100-000080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29" name="TextBox 128">
          <a:extLst>
            <a:ext uri="{FF2B5EF4-FFF2-40B4-BE49-F238E27FC236}">
              <a16:creationId xmlns:a16="http://schemas.microsoft.com/office/drawing/2014/main" id="{00000000-0008-0000-0100-000081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0" name="TextBox 129">
          <a:extLst>
            <a:ext uri="{FF2B5EF4-FFF2-40B4-BE49-F238E27FC236}">
              <a16:creationId xmlns:a16="http://schemas.microsoft.com/office/drawing/2014/main" id="{00000000-0008-0000-0100-000082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1" name="TextBox 130">
          <a:extLst>
            <a:ext uri="{FF2B5EF4-FFF2-40B4-BE49-F238E27FC236}">
              <a16:creationId xmlns:a16="http://schemas.microsoft.com/office/drawing/2014/main" id="{00000000-0008-0000-0100-000083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2" name="TextBox 131">
          <a:extLst>
            <a:ext uri="{FF2B5EF4-FFF2-40B4-BE49-F238E27FC236}">
              <a16:creationId xmlns:a16="http://schemas.microsoft.com/office/drawing/2014/main" id="{00000000-0008-0000-0100-000084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3" name="TextBox 132">
          <a:extLst>
            <a:ext uri="{FF2B5EF4-FFF2-40B4-BE49-F238E27FC236}">
              <a16:creationId xmlns:a16="http://schemas.microsoft.com/office/drawing/2014/main" id="{00000000-0008-0000-0100-000085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4" name="TextBox 133">
          <a:extLst>
            <a:ext uri="{FF2B5EF4-FFF2-40B4-BE49-F238E27FC236}">
              <a16:creationId xmlns:a16="http://schemas.microsoft.com/office/drawing/2014/main" id="{00000000-0008-0000-0100-000086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5" name="TextBox 134">
          <a:extLst>
            <a:ext uri="{FF2B5EF4-FFF2-40B4-BE49-F238E27FC236}">
              <a16:creationId xmlns:a16="http://schemas.microsoft.com/office/drawing/2014/main" id="{00000000-0008-0000-0100-000087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6" name="TextBox 135">
          <a:extLst>
            <a:ext uri="{FF2B5EF4-FFF2-40B4-BE49-F238E27FC236}">
              <a16:creationId xmlns:a16="http://schemas.microsoft.com/office/drawing/2014/main" id="{00000000-0008-0000-0100-000088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7" name="TextBox 136">
          <a:extLst>
            <a:ext uri="{FF2B5EF4-FFF2-40B4-BE49-F238E27FC236}">
              <a16:creationId xmlns:a16="http://schemas.microsoft.com/office/drawing/2014/main" id="{00000000-0008-0000-0100-000089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8" name="TextBox 137">
          <a:extLst>
            <a:ext uri="{FF2B5EF4-FFF2-40B4-BE49-F238E27FC236}">
              <a16:creationId xmlns:a16="http://schemas.microsoft.com/office/drawing/2014/main" id="{00000000-0008-0000-0100-00008A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39" name="TextBox 138">
          <a:extLst>
            <a:ext uri="{FF2B5EF4-FFF2-40B4-BE49-F238E27FC236}">
              <a16:creationId xmlns:a16="http://schemas.microsoft.com/office/drawing/2014/main" id="{00000000-0008-0000-0100-00008B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0" name="TextBox 139">
          <a:extLst>
            <a:ext uri="{FF2B5EF4-FFF2-40B4-BE49-F238E27FC236}">
              <a16:creationId xmlns:a16="http://schemas.microsoft.com/office/drawing/2014/main" id="{00000000-0008-0000-0100-00008C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1" name="TextBox 140">
          <a:extLst>
            <a:ext uri="{FF2B5EF4-FFF2-40B4-BE49-F238E27FC236}">
              <a16:creationId xmlns:a16="http://schemas.microsoft.com/office/drawing/2014/main" id="{00000000-0008-0000-0100-00008D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2" name="TextBox 141">
          <a:extLst>
            <a:ext uri="{FF2B5EF4-FFF2-40B4-BE49-F238E27FC236}">
              <a16:creationId xmlns:a16="http://schemas.microsoft.com/office/drawing/2014/main" id="{00000000-0008-0000-0100-00008E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3" name="TextBox 142">
          <a:extLst>
            <a:ext uri="{FF2B5EF4-FFF2-40B4-BE49-F238E27FC236}">
              <a16:creationId xmlns:a16="http://schemas.microsoft.com/office/drawing/2014/main" id="{00000000-0008-0000-0100-00008F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4" name="TextBox 143">
          <a:extLst>
            <a:ext uri="{FF2B5EF4-FFF2-40B4-BE49-F238E27FC236}">
              <a16:creationId xmlns:a16="http://schemas.microsoft.com/office/drawing/2014/main" id="{00000000-0008-0000-0100-000090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5" name="TextBox 144">
          <a:extLst>
            <a:ext uri="{FF2B5EF4-FFF2-40B4-BE49-F238E27FC236}">
              <a16:creationId xmlns:a16="http://schemas.microsoft.com/office/drawing/2014/main" id="{00000000-0008-0000-0100-000091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6" name="TextBox 145">
          <a:extLst>
            <a:ext uri="{FF2B5EF4-FFF2-40B4-BE49-F238E27FC236}">
              <a16:creationId xmlns:a16="http://schemas.microsoft.com/office/drawing/2014/main" id="{00000000-0008-0000-0100-000092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7" name="TextBox 146">
          <a:extLst>
            <a:ext uri="{FF2B5EF4-FFF2-40B4-BE49-F238E27FC236}">
              <a16:creationId xmlns:a16="http://schemas.microsoft.com/office/drawing/2014/main" id="{00000000-0008-0000-0100-000093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8" name="TextBox 147">
          <a:extLst>
            <a:ext uri="{FF2B5EF4-FFF2-40B4-BE49-F238E27FC236}">
              <a16:creationId xmlns:a16="http://schemas.microsoft.com/office/drawing/2014/main" id="{00000000-0008-0000-0100-000094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49" name="TextBox 148">
          <a:extLst>
            <a:ext uri="{FF2B5EF4-FFF2-40B4-BE49-F238E27FC236}">
              <a16:creationId xmlns:a16="http://schemas.microsoft.com/office/drawing/2014/main" id="{00000000-0008-0000-0100-000095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50" name="TextBox 149">
          <a:extLst>
            <a:ext uri="{FF2B5EF4-FFF2-40B4-BE49-F238E27FC236}">
              <a16:creationId xmlns:a16="http://schemas.microsoft.com/office/drawing/2014/main" id="{00000000-0008-0000-0100-000096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51" name="TextBox 150">
          <a:extLst>
            <a:ext uri="{FF2B5EF4-FFF2-40B4-BE49-F238E27FC236}">
              <a16:creationId xmlns:a16="http://schemas.microsoft.com/office/drawing/2014/main" id="{00000000-0008-0000-0100-000097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52" name="TextBox 151">
          <a:extLst>
            <a:ext uri="{FF2B5EF4-FFF2-40B4-BE49-F238E27FC236}">
              <a16:creationId xmlns:a16="http://schemas.microsoft.com/office/drawing/2014/main" id="{00000000-0008-0000-0100-000098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53" name="TextBox 152">
          <a:extLst>
            <a:ext uri="{FF2B5EF4-FFF2-40B4-BE49-F238E27FC236}">
              <a16:creationId xmlns:a16="http://schemas.microsoft.com/office/drawing/2014/main" id="{00000000-0008-0000-0100-000099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54" name="TextBox 153">
          <a:extLst>
            <a:ext uri="{FF2B5EF4-FFF2-40B4-BE49-F238E27FC236}">
              <a16:creationId xmlns:a16="http://schemas.microsoft.com/office/drawing/2014/main" id="{00000000-0008-0000-0100-00009A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55" name="TextBox 154">
          <a:extLst>
            <a:ext uri="{FF2B5EF4-FFF2-40B4-BE49-F238E27FC236}">
              <a16:creationId xmlns:a16="http://schemas.microsoft.com/office/drawing/2014/main" id="{00000000-0008-0000-0100-00009B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56" name="TextBox 155">
          <a:extLst>
            <a:ext uri="{FF2B5EF4-FFF2-40B4-BE49-F238E27FC236}">
              <a16:creationId xmlns:a16="http://schemas.microsoft.com/office/drawing/2014/main" id="{00000000-0008-0000-0100-00009C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57" name="TextBox 156">
          <a:extLst>
            <a:ext uri="{FF2B5EF4-FFF2-40B4-BE49-F238E27FC236}">
              <a16:creationId xmlns:a16="http://schemas.microsoft.com/office/drawing/2014/main" id="{00000000-0008-0000-0100-00009D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58" name="TextBox 157">
          <a:extLst>
            <a:ext uri="{FF2B5EF4-FFF2-40B4-BE49-F238E27FC236}">
              <a16:creationId xmlns:a16="http://schemas.microsoft.com/office/drawing/2014/main" id="{00000000-0008-0000-0100-00009E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59" name="TextBox 158">
          <a:extLst>
            <a:ext uri="{FF2B5EF4-FFF2-40B4-BE49-F238E27FC236}">
              <a16:creationId xmlns:a16="http://schemas.microsoft.com/office/drawing/2014/main" id="{00000000-0008-0000-0100-00009F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60" name="TextBox 159">
          <a:extLst>
            <a:ext uri="{FF2B5EF4-FFF2-40B4-BE49-F238E27FC236}">
              <a16:creationId xmlns:a16="http://schemas.microsoft.com/office/drawing/2014/main" id="{00000000-0008-0000-0100-0000A0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61" name="TextBox 160">
          <a:extLst>
            <a:ext uri="{FF2B5EF4-FFF2-40B4-BE49-F238E27FC236}">
              <a16:creationId xmlns:a16="http://schemas.microsoft.com/office/drawing/2014/main" id="{00000000-0008-0000-0100-0000A1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62" name="TextBox 161">
          <a:extLst>
            <a:ext uri="{FF2B5EF4-FFF2-40B4-BE49-F238E27FC236}">
              <a16:creationId xmlns:a16="http://schemas.microsoft.com/office/drawing/2014/main" id="{00000000-0008-0000-0100-0000A2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63" name="TextBox 162">
          <a:extLst>
            <a:ext uri="{FF2B5EF4-FFF2-40B4-BE49-F238E27FC236}">
              <a16:creationId xmlns:a16="http://schemas.microsoft.com/office/drawing/2014/main" id="{00000000-0008-0000-0100-0000A3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64" name="TextBox 163">
          <a:extLst>
            <a:ext uri="{FF2B5EF4-FFF2-40B4-BE49-F238E27FC236}">
              <a16:creationId xmlns:a16="http://schemas.microsoft.com/office/drawing/2014/main" id="{00000000-0008-0000-0100-0000A4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65" name="TextBox 164">
          <a:extLst>
            <a:ext uri="{FF2B5EF4-FFF2-40B4-BE49-F238E27FC236}">
              <a16:creationId xmlns:a16="http://schemas.microsoft.com/office/drawing/2014/main" id="{00000000-0008-0000-0100-0000A5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66" name="TextBox 165">
          <a:extLst>
            <a:ext uri="{FF2B5EF4-FFF2-40B4-BE49-F238E27FC236}">
              <a16:creationId xmlns:a16="http://schemas.microsoft.com/office/drawing/2014/main" id="{00000000-0008-0000-0100-0000A6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67" name="TextBox 166">
          <a:extLst>
            <a:ext uri="{FF2B5EF4-FFF2-40B4-BE49-F238E27FC236}">
              <a16:creationId xmlns:a16="http://schemas.microsoft.com/office/drawing/2014/main" id="{00000000-0008-0000-0100-0000A7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68" name="TextBox 167">
          <a:extLst>
            <a:ext uri="{FF2B5EF4-FFF2-40B4-BE49-F238E27FC236}">
              <a16:creationId xmlns:a16="http://schemas.microsoft.com/office/drawing/2014/main" id="{00000000-0008-0000-0100-0000A8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69" name="TextBox 168">
          <a:extLst>
            <a:ext uri="{FF2B5EF4-FFF2-40B4-BE49-F238E27FC236}">
              <a16:creationId xmlns:a16="http://schemas.microsoft.com/office/drawing/2014/main" id="{00000000-0008-0000-0100-0000A9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70" name="TextBox 169">
          <a:extLst>
            <a:ext uri="{FF2B5EF4-FFF2-40B4-BE49-F238E27FC236}">
              <a16:creationId xmlns:a16="http://schemas.microsoft.com/office/drawing/2014/main" id="{00000000-0008-0000-0100-0000AA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71" name="TextBox 170">
          <a:extLst>
            <a:ext uri="{FF2B5EF4-FFF2-40B4-BE49-F238E27FC236}">
              <a16:creationId xmlns:a16="http://schemas.microsoft.com/office/drawing/2014/main" id="{00000000-0008-0000-0100-0000AB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72" name="TextBox 171">
          <a:extLst>
            <a:ext uri="{FF2B5EF4-FFF2-40B4-BE49-F238E27FC236}">
              <a16:creationId xmlns:a16="http://schemas.microsoft.com/office/drawing/2014/main" id="{00000000-0008-0000-0100-0000AC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73" name="TextBox 172">
          <a:extLst>
            <a:ext uri="{FF2B5EF4-FFF2-40B4-BE49-F238E27FC236}">
              <a16:creationId xmlns:a16="http://schemas.microsoft.com/office/drawing/2014/main" id="{00000000-0008-0000-0100-0000AD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74" name="TextBox 173">
          <a:extLst>
            <a:ext uri="{FF2B5EF4-FFF2-40B4-BE49-F238E27FC236}">
              <a16:creationId xmlns:a16="http://schemas.microsoft.com/office/drawing/2014/main" id="{00000000-0008-0000-0100-0000AE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75" name="TextBox 174">
          <a:extLst>
            <a:ext uri="{FF2B5EF4-FFF2-40B4-BE49-F238E27FC236}">
              <a16:creationId xmlns:a16="http://schemas.microsoft.com/office/drawing/2014/main" id="{00000000-0008-0000-0100-0000AF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76" name="TextBox 175">
          <a:extLst>
            <a:ext uri="{FF2B5EF4-FFF2-40B4-BE49-F238E27FC236}">
              <a16:creationId xmlns:a16="http://schemas.microsoft.com/office/drawing/2014/main" id="{00000000-0008-0000-0100-0000B0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77" name="TextBox 176">
          <a:extLst>
            <a:ext uri="{FF2B5EF4-FFF2-40B4-BE49-F238E27FC236}">
              <a16:creationId xmlns:a16="http://schemas.microsoft.com/office/drawing/2014/main" id="{00000000-0008-0000-0100-0000B1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78" name="TextBox 177">
          <a:extLst>
            <a:ext uri="{FF2B5EF4-FFF2-40B4-BE49-F238E27FC236}">
              <a16:creationId xmlns:a16="http://schemas.microsoft.com/office/drawing/2014/main" id="{00000000-0008-0000-0100-0000B2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79" name="TextBox 178">
          <a:extLst>
            <a:ext uri="{FF2B5EF4-FFF2-40B4-BE49-F238E27FC236}">
              <a16:creationId xmlns:a16="http://schemas.microsoft.com/office/drawing/2014/main" id="{00000000-0008-0000-0100-0000B3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80" name="TextBox 179">
          <a:extLst>
            <a:ext uri="{FF2B5EF4-FFF2-40B4-BE49-F238E27FC236}">
              <a16:creationId xmlns:a16="http://schemas.microsoft.com/office/drawing/2014/main" id="{00000000-0008-0000-0100-0000B4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81" name="TextBox 180">
          <a:extLst>
            <a:ext uri="{FF2B5EF4-FFF2-40B4-BE49-F238E27FC236}">
              <a16:creationId xmlns:a16="http://schemas.microsoft.com/office/drawing/2014/main" id="{00000000-0008-0000-0100-0000B5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82" name="TextBox 181">
          <a:extLst>
            <a:ext uri="{FF2B5EF4-FFF2-40B4-BE49-F238E27FC236}">
              <a16:creationId xmlns:a16="http://schemas.microsoft.com/office/drawing/2014/main" id="{00000000-0008-0000-0100-0000B6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83" name="TextBox 182">
          <a:extLst>
            <a:ext uri="{FF2B5EF4-FFF2-40B4-BE49-F238E27FC236}">
              <a16:creationId xmlns:a16="http://schemas.microsoft.com/office/drawing/2014/main" id="{00000000-0008-0000-0100-0000B7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84" name="TextBox 183">
          <a:extLst>
            <a:ext uri="{FF2B5EF4-FFF2-40B4-BE49-F238E27FC236}">
              <a16:creationId xmlns:a16="http://schemas.microsoft.com/office/drawing/2014/main" id="{00000000-0008-0000-0100-0000B8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85" name="TextBox 184">
          <a:extLst>
            <a:ext uri="{FF2B5EF4-FFF2-40B4-BE49-F238E27FC236}">
              <a16:creationId xmlns:a16="http://schemas.microsoft.com/office/drawing/2014/main" id="{00000000-0008-0000-0100-0000B9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86" name="TextBox 185">
          <a:extLst>
            <a:ext uri="{FF2B5EF4-FFF2-40B4-BE49-F238E27FC236}">
              <a16:creationId xmlns:a16="http://schemas.microsoft.com/office/drawing/2014/main" id="{00000000-0008-0000-0100-0000BA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87" name="TextBox 186">
          <a:extLst>
            <a:ext uri="{FF2B5EF4-FFF2-40B4-BE49-F238E27FC236}">
              <a16:creationId xmlns:a16="http://schemas.microsoft.com/office/drawing/2014/main" id="{00000000-0008-0000-0100-0000BB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88" name="TextBox 187">
          <a:extLst>
            <a:ext uri="{FF2B5EF4-FFF2-40B4-BE49-F238E27FC236}">
              <a16:creationId xmlns:a16="http://schemas.microsoft.com/office/drawing/2014/main" id="{00000000-0008-0000-0100-0000BC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89" name="TextBox 188">
          <a:extLst>
            <a:ext uri="{FF2B5EF4-FFF2-40B4-BE49-F238E27FC236}">
              <a16:creationId xmlns:a16="http://schemas.microsoft.com/office/drawing/2014/main" id="{00000000-0008-0000-0100-0000BD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90" name="TextBox 189">
          <a:extLst>
            <a:ext uri="{FF2B5EF4-FFF2-40B4-BE49-F238E27FC236}">
              <a16:creationId xmlns:a16="http://schemas.microsoft.com/office/drawing/2014/main" id="{00000000-0008-0000-0100-0000BE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91" name="TextBox 190">
          <a:extLst>
            <a:ext uri="{FF2B5EF4-FFF2-40B4-BE49-F238E27FC236}">
              <a16:creationId xmlns:a16="http://schemas.microsoft.com/office/drawing/2014/main" id="{00000000-0008-0000-0100-0000BF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92" name="TextBox 191">
          <a:extLst>
            <a:ext uri="{FF2B5EF4-FFF2-40B4-BE49-F238E27FC236}">
              <a16:creationId xmlns:a16="http://schemas.microsoft.com/office/drawing/2014/main" id="{00000000-0008-0000-0100-0000C0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93" name="TextBox 192">
          <a:extLst>
            <a:ext uri="{FF2B5EF4-FFF2-40B4-BE49-F238E27FC236}">
              <a16:creationId xmlns:a16="http://schemas.microsoft.com/office/drawing/2014/main" id="{00000000-0008-0000-0100-0000C1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94" name="TextBox 193">
          <a:extLst>
            <a:ext uri="{FF2B5EF4-FFF2-40B4-BE49-F238E27FC236}">
              <a16:creationId xmlns:a16="http://schemas.microsoft.com/office/drawing/2014/main" id="{00000000-0008-0000-0100-0000C2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95" name="TextBox 194">
          <a:extLst>
            <a:ext uri="{FF2B5EF4-FFF2-40B4-BE49-F238E27FC236}">
              <a16:creationId xmlns:a16="http://schemas.microsoft.com/office/drawing/2014/main" id="{00000000-0008-0000-0100-0000C3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96" name="TextBox 195">
          <a:extLst>
            <a:ext uri="{FF2B5EF4-FFF2-40B4-BE49-F238E27FC236}">
              <a16:creationId xmlns:a16="http://schemas.microsoft.com/office/drawing/2014/main" id="{00000000-0008-0000-0100-0000C4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97" name="TextBox 196">
          <a:extLst>
            <a:ext uri="{FF2B5EF4-FFF2-40B4-BE49-F238E27FC236}">
              <a16:creationId xmlns:a16="http://schemas.microsoft.com/office/drawing/2014/main" id="{00000000-0008-0000-0100-0000C5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98" name="TextBox 197">
          <a:extLst>
            <a:ext uri="{FF2B5EF4-FFF2-40B4-BE49-F238E27FC236}">
              <a16:creationId xmlns:a16="http://schemas.microsoft.com/office/drawing/2014/main" id="{00000000-0008-0000-0100-0000C6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199" name="TextBox 198">
          <a:extLst>
            <a:ext uri="{FF2B5EF4-FFF2-40B4-BE49-F238E27FC236}">
              <a16:creationId xmlns:a16="http://schemas.microsoft.com/office/drawing/2014/main" id="{00000000-0008-0000-0100-0000C7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00" name="TextBox 199">
          <a:extLst>
            <a:ext uri="{FF2B5EF4-FFF2-40B4-BE49-F238E27FC236}">
              <a16:creationId xmlns:a16="http://schemas.microsoft.com/office/drawing/2014/main" id="{00000000-0008-0000-0100-0000C8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01" name="TextBox 200">
          <a:extLst>
            <a:ext uri="{FF2B5EF4-FFF2-40B4-BE49-F238E27FC236}">
              <a16:creationId xmlns:a16="http://schemas.microsoft.com/office/drawing/2014/main" id="{00000000-0008-0000-0100-0000C9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02" name="TextBox 201">
          <a:extLst>
            <a:ext uri="{FF2B5EF4-FFF2-40B4-BE49-F238E27FC236}">
              <a16:creationId xmlns:a16="http://schemas.microsoft.com/office/drawing/2014/main" id="{00000000-0008-0000-0100-0000CA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03" name="TextBox 202">
          <a:extLst>
            <a:ext uri="{FF2B5EF4-FFF2-40B4-BE49-F238E27FC236}">
              <a16:creationId xmlns:a16="http://schemas.microsoft.com/office/drawing/2014/main" id="{00000000-0008-0000-0100-0000CB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04" name="TextBox 203">
          <a:extLst>
            <a:ext uri="{FF2B5EF4-FFF2-40B4-BE49-F238E27FC236}">
              <a16:creationId xmlns:a16="http://schemas.microsoft.com/office/drawing/2014/main" id="{00000000-0008-0000-0100-0000CC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05" name="TextBox 204">
          <a:extLst>
            <a:ext uri="{FF2B5EF4-FFF2-40B4-BE49-F238E27FC236}">
              <a16:creationId xmlns:a16="http://schemas.microsoft.com/office/drawing/2014/main" id="{00000000-0008-0000-0100-0000CD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06" name="TextBox 205">
          <a:extLst>
            <a:ext uri="{FF2B5EF4-FFF2-40B4-BE49-F238E27FC236}">
              <a16:creationId xmlns:a16="http://schemas.microsoft.com/office/drawing/2014/main" id="{00000000-0008-0000-0100-0000CE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07" name="TextBox 206">
          <a:extLst>
            <a:ext uri="{FF2B5EF4-FFF2-40B4-BE49-F238E27FC236}">
              <a16:creationId xmlns:a16="http://schemas.microsoft.com/office/drawing/2014/main" id="{00000000-0008-0000-0100-0000CF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08" name="TextBox 207">
          <a:extLst>
            <a:ext uri="{FF2B5EF4-FFF2-40B4-BE49-F238E27FC236}">
              <a16:creationId xmlns:a16="http://schemas.microsoft.com/office/drawing/2014/main" id="{00000000-0008-0000-0100-0000D0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09" name="TextBox 208">
          <a:extLst>
            <a:ext uri="{FF2B5EF4-FFF2-40B4-BE49-F238E27FC236}">
              <a16:creationId xmlns:a16="http://schemas.microsoft.com/office/drawing/2014/main" id="{00000000-0008-0000-0100-0000D1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10" name="TextBox 209">
          <a:extLst>
            <a:ext uri="{FF2B5EF4-FFF2-40B4-BE49-F238E27FC236}">
              <a16:creationId xmlns:a16="http://schemas.microsoft.com/office/drawing/2014/main" id="{00000000-0008-0000-0100-0000D2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11" name="TextBox 210">
          <a:extLst>
            <a:ext uri="{FF2B5EF4-FFF2-40B4-BE49-F238E27FC236}">
              <a16:creationId xmlns:a16="http://schemas.microsoft.com/office/drawing/2014/main" id="{00000000-0008-0000-0100-0000D3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12" name="TextBox 211">
          <a:extLst>
            <a:ext uri="{FF2B5EF4-FFF2-40B4-BE49-F238E27FC236}">
              <a16:creationId xmlns:a16="http://schemas.microsoft.com/office/drawing/2014/main" id="{00000000-0008-0000-0100-0000D4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13" name="TextBox 212">
          <a:extLst>
            <a:ext uri="{FF2B5EF4-FFF2-40B4-BE49-F238E27FC236}">
              <a16:creationId xmlns:a16="http://schemas.microsoft.com/office/drawing/2014/main" id="{00000000-0008-0000-0100-0000D5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14" name="TextBox 213">
          <a:extLst>
            <a:ext uri="{FF2B5EF4-FFF2-40B4-BE49-F238E27FC236}">
              <a16:creationId xmlns:a16="http://schemas.microsoft.com/office/drawing/2014/main" id="{00000000-0008-0000-0100-0000D6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15" name="TextBox 214">
          <a:extLst>
            <a:ext uri="{FF2B5EF4-FFF2-40B4-BE49-F238E27FC236}">
              <a16:creationId xmlns:a16="http://schemas.microsoft.com/office/drawing/2014/main" id="{00000000-0008-0000-0100-0000D7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16" name="TextBox 215">
          <a:extLst>
            <a:ext uri="{FF2B5EF4-FFF2-40B4-BE49-F238E27FC236}">
              <a16:creationId xmlns:a16="http://schemas.microsoft.com/office/drawing/2014/main" id="{00000000-0008-0000-0100-0000D8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17" name="TextBox 216">
          <a:extLst>
            <a:ext uri="{FF2B5EF4-FFF2-40B4-BE49-F238E27FC236}">
              <a16:creationId xmlns:a16="http://schemas.microsoft.com/office/drawing/2014/main" id="{00000000-0008-0000-0100-0000D9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18" name="TextBox 217">
          <a:extLst>
            <a:ext uri="{FF2B5EF4-FFF2-40B4-BE49-F238E27FC236}">
              <a16:creationId xmlns:a16="http://schemas.microsoft.com/office/drawing/2014/main" id="{00000000-0008-0000-0100-0000DA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19" name="TextBox 218">
          <a:extLst>
            <a:ext uri="{FF2B5EF4-FFF2-40B4-BE49-F238E27FC236}">
              <a16:creationId xmlns:a16="http://schemas.microsoft.com/office/drawing/2014/main" id="{00000000-0008-0000-0100-0000DB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20" name="TextBox 219">
          <a:extLst>
            <a:ext uri="{FF2B5EF4-FFF2-40B4-BE49-F238E27FC236}">
              <a16:creationId xmlns:a16="http://schemas.microsoft.com/office/drawing/2014/main" id="{00000000-0008-0000-0100-0000DC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21" name="TextBox 220">
          <a:extLst>
            <a:ext uri="{FF2B5EF4-FFF2-40B4-BE49-F238E27FC236}">
              <a16:creationId xmlns:a16="http://schemas.microsoft.com/office/drawing/2014/main" id="{00000000-0008-0000-0100-0000DD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22" name="TextBox 221">
          <a:extLst>
            <a:ext uri="{FF2B5EF4-FFF2-40B4-BE49-F238E27FC236}">
              <a16:creationId xmlns:a16="http://schemas.microsoft.com/office/drawing/2014/main" id="{00000000-0008-0000-0100-0000DE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21</xdr:row>
      <xdr:rowOff>0</xdr:rowOff>
    </xdr:from>
    <xdr:ext cx="184731" cy="264560"/>
    <xdr:sp macro="" textlink="">
      <xdr:nvSpPr>
        <xdr:cNvPr id="223" name="TextBox 222">
          <a:extLst>
            <a:ext uri="{FF2B5EF4-FFF2-40B4-BE49-F238E27FC236}">
              <a16:creationId xmlns:a16="http://schemas.microsoft.com/office/drawing/2014/main" id="{00000000-0008-0000-0100-0000DF000000}"/>
            </a:ext>
          </a:extLst>
        </xdr:cNvPr>
        <xdr:cNvSpPr txBox="1"/>
      </xdr:nvSpPr>
      <xdr:spPr>
        <a:xfrm>
          <a:off x="31623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0</xdr:colOff>
      <xdr:row>13</xdr:row>
      <xdr:rowOff>0</xdr:rowOff>
    </xdr:from>
    <xdr:ext cx="184731" cy="26456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 name="TextBox 16">
          <a:extLst>
            <a:ext uri="{FF2B5EF4-FFF2-40B4-BE49-F238E27FC236}">
              <a16:creationId xmlns:a16="http://schemas.microsoft.com/office/drawing/2014/main" id="{00000000-0008-0000-0400-00001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 name="TextBox 17">
          <a:extLst>
            <a:ext uri="{FF2B5EF4-FFF2-40B4-BE49-F238E27FC236}">
              <a16:creationId xmlns:a16="http://schemas.microsoft.com/office/drawing/2014/main" id="{00000000-0008-0000-0400-00001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 name="TextBox 18">
          <a:extLst>
            <a:ext uri="{FF2B5EF4-FFF2-40B4-BE49-F238E27FC236}">
              <a16:creationId xmlns:a16="http://schemas.microsoft.com/office/drawing/2014/main" id="{00000000-0008-0000-0400-00001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 name="TextBox 19">
          <a:extLst>
            <a:ext uri="{FF2B5EF4-FFF2-40B4-BE49-F238E27FC236}">
              <a16:creationId xmlns:a16="http://schemas.microsoft.com/office/drawing/2014/main" id="{00000000-0008-0000-0400-00001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2" name="TextBox 21">
          <a:extLst>
            <a:ext uri="{FF2B5EF4-FFF2-40B4-BE49-F238E27FC236}">
              <a16:creationId xmlns:a16="http://schemas.microsoft.com/office/drawing/2014/main" id="{00000000-0008-0000-0400-00001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4" name="TextBox 23">
          <a:extLst>
            <a:ext uri="{FF2B5EF4-FFF2-40B4-BE49-F238E27FC236}">
              <a16:creationId xmlns:a16="http://schemas.microsoft.com/office/drawing/2014/main" id="{00000000-0008-0000-0400-00001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5" name="TextBox 24">
          <a:extLst>
            <a:ext uri="{FF2B5EF4-FFF2-40B4-BE49-F238E27FC236}">
              <a16:creationId xmlns:a16="http://schemas.microsoft.com/office/drawing/2014/main" id="{00000000-0008-0000-0400-00001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6" name="TextBox 25">
          <a:extLst>
            <a:ext uri="{FF2B5EF4-FFF2-40B4-BE49-F238E27FC236}">
              <a16:creationId xmlns:a16="http://schemas.microsoft.com/office/drawing/2014/main" id="{00000000-0008-0000-0400-00001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7" name="TextBox 26">
          <a:extLst>
            <a:ext uri="{FF2B5EF4-FFF2-40B4-BE49-F238E27FC236}">
              <a16:creationId xmlns:a16="http://schemas.microsoft.com/office/drawing/2014/main" id="{00000000-0008-0000-0400-00001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8" name="TextBox 27">
          <a:extLst>
            <a:ext uri="{FF2B5EF4-FFF2-40B4-BE49-F238E27FC236}">
              <a16:creationId xmlns:a16="http://schemas.microsoft.com/office/drawing/2014/main" id="{00000000-0008-0000-0400-00001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4" name="TextBox 33">
          <a:extLst>
            <a:ext uri="{FF2B5EF4-FFF2-40B4-BE49-F238E27FC236}">
              <a16:creationId xmlns:a16="http://schemas.microsoft.com/office/drawing/2014/main" id="{00000000-0008-0000-0400-00002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5" name="TextBox 34">
          <a:extLst>
            <a:ext uri="{FF2B5EF4-FFF2-40B4-BE49-F238E27FC236}">
              <a16:creationId xmlns:a16="http://schemas.microsoft.com/office/drawing/2014/main" id="{00000000-0008-0000-0400-00002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6" name="TextBox 35">
          <a:extLst>
            <a:ext uri="{FF2B5EF4-FFF2-40B4-BE49-F238E27FC236}">
              <a16:creationId xmlns:a16="http://schemas.microsoft.com/office/drawing/2014/main" id="{00000000-0008-0000-0400-00002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7" name="TextBox 36">
          <a:extLst>
            <a:ext uri="{FF2B5EF4-FFF2-40B4-BE49-F238E27FC236}">
              <a16:creationId xmlns:a16="http://schemas.microsoft.com/office/drawing/2014/main" id="{00000000-0008-0000-0400-00002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8" name="TextBox 37">
          <a:extLst>
            <a:ext uri="{FF2B5EF4-FFF2-40B4-BE49-F238E27FC236}">
              <a16:creationId xmlns:a16="http://schemas.microsoft.com/office/drawing/2014/main" id="{00000000-0008-0000-0400-00002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39" name="TextBox 38">
          <a:extLst>
            <a:ext uri="{FF2B5EF4-FFF2-40B4-BE49-F238E27FC236}">
              <a16:creationId xmlns:a16="http://schemas.microsoft.com/office/drawing/2014/main" id="{00000000-0008-0000-0400-00002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0" name="TextBox 39">
          <a:extLst>
            <a:ext uri="{FF2B5EF4-FFF2-40B4-BE49-F238E27FC236}">
              <a16:creationId xmlns:a16="http://schemas.microsoft.com/office/drawing/2014/main" id="{00000000-0008-0000-0400-00002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1" name="TextBox 40">
          <a:extLst>
            <a:ext uri="{FF2B5EF4-FFF2-40B4-BE49-F238E27FC236}">
              <a16:creationId xmlns:a16="http://schemas.microsoft.com/office/drawing/2014/main" id="{00000000-0008-0000-0400-00002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2" name="TextBox 41">
          <a:extLst>
            <a:ext uri="{FF2B5EF4-FFF2-40B4-BE49-F238E27FC236}">
              <a16:creationId xmlns:a16="http://schemas.microsoft.com/office/drawing/2014/main" id="{00000000-0008-0000-0400-00002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3" name="TextBox 42">
          <a:extLst>
            <a:ext uri="{FF2B5EF4-FFF2-40B4-BE49-F238E27FC236}">
              <a16:creationId xmlns:a16="http://schemas.microsoft.com/office/drawing/2014/main" id="{00000000-0008-0000-0400-00002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4" name="TextBox 43">
          <a:extLst>
            <a:ext uri="{FF2B5EF4-FFF2-40B4-BE49-F238E27FC236}">
              <a16:creationId xmlns:a16="http://schemas.microsoft.com/office/drawing/2014/main" id="{00000000-0008-0000-0400-00002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5" name="TextBox 44">
          <a:extLst>
            <a:ext uri="{FF2B5EF4-FFF2-40B4-BE49-F238E27FC236}">
              <a16:creationId xmlns:a16="http://schemas.microsoft.com/office/drawing/2014/main" id="{00000000-0008-0000-0400-00002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6" name="TextBox 45">
          <a:extLst>
            <a:ext uri="{FF2B5EF4-FFF2-40B4-BE49-F238E27FC236}">
              <a16:creationId xmlns:a16="http://schemas.microsoft.com/office/drawing/2014/main" id="{00000000-0008-0000-0400-00002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7" name="TextBox 46">
          <a:extLst>
            <a:ext uri="{FF2B5EF4-FFF2-40B4-BE49-F238E27FC236}">
              <a16:creationId xmlns:a16="http://schemas.microsoft.com/office/drawing/2014/main" id="{00000000-0008-0000-0400-00002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8" name="TextBox 47">
          <a:extLst>
            <a:ext uri="{FF2B5EF4-FFF2-40B4-BE49-F238E27FC236}">
              <a16:creationId xmlns:a16="http://schemas.microsoft.com/office/drawing/2014/main" id="{00000000-0008-0000-0400-00003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49" name="TextBox 48">
          <a:extLst>
            <a:ext uri="{FF2B5EF4-FFF2-40B4-BE49-F238E27FC236}">
              <a16:creationId xmlns:a16="http://schemas.microsoft.com/office/drawing/2014/main" id="{00000000-0008-0000-0400-00003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0" name="TextBox 49">
          <a:extLst>
            <a:ext uri="{FF2B5EF4-FFF2-40B4-BE49-F238E27FC236}">
              <a16:creationId xmlns:a16="http://schemas.microsoft.com/office/drawing/2014/main" id="{00000000-0008-0000-0400-00003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1" name="TextBox 50">
          <a:extLst>
            <a:ext uri="{FF2B5EF4-FFF2-40B4-BE49-F238E27FC236}">
              <a16:creationId xmlns:a16="http://schemas.microsoft.com/office/drawing/2014/main" id="{00000000-0008-0000-0400-00003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2" name="TextBox 51">
          <a:extLst>
            <a:ext uri="{FF2B5EF4-FFF2-40B4-BE49-F238E27FC236}">
              <a16:creationId xmlns:a16="http://schemas.microsoft.com/office/drawing/2014/main" id="{00000000-0008-0000-0400-00003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3" name="TextBox 52">
          <a:extLst>
            <a:ext uri="{FF2B5EF4-FFF2-40B4-BE49-F238E27FC236}">
              <a16:creationId xmlns:a16="http://schemas.microsoft.com/office/drawing/2014/main" id="{00000000-0008-0000-0400-00003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4" name="TextBox 53">
          <a:extLst>
            <a:ext uri="{FF2B5EF4-FFF2-40B4-BE49-F238E27FC236}">
              <a16:creationId xmlns:a16="http://schemas.microsoft.com/office/drawing/2014/main" id="{00000000-0008-0000-0400-00003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5" name="TextBox 54">
          <a:extLst>
            <a:ext uri="{FF2B5EF4-FFF2-40B4-BE49-F238E27FC236}">
              <a16:creationId xmlns:a16="http://schemas.microsoft.com/office/drawing/2014/main" id="{00000000-0008-0000-0400-00003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6" name="TextBox 55">
          <a:extLst>
            <a:ext uri="{FF2B5EF4-FFF2-40B4-BE49-F238E27FC236}">
              <a16:creationId xmlns:a16="http://schemas.microsoft.com/office/drawing/2014/main" id="{00000000-0008-0000-0400-00003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7" name="TextBox 56">
          <a:extLst>
            <a:ext uri="{FF2B5EF4-FFF2-40B4-BE49-F238E27FC236}">
              <a16:creationId xmlns:a16="http://schemas.microsoft.com/office/drawing/2014/main" id="{00000000-0008-0000-0400-00003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8" name="TextBox 57">
          <a:extLst>
            <a:ext uri="{FF2B5EF4-FFF2-40B4-BE49-F238E27FC236}">
              <a16:creationId xmlns:a16="http://schemas.microsoft.com/office/drawing/2014/main" id="{00000000-0008-0000-0400-00003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59" name="TextBox 58">
          <a:extLst>
            <a:ext uri="{FF2B5EF4-FFF2-40B4-BE49-F238E27FC236}">
              <a16:creationId xmlns:a16="http://schemas.microsoft.com/office/drawing/2014/main" id="{00000000-0008-0000-0400-00003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0" name="TextBox 59">
          <a:extLst>
            <a:ext uri="{FF2B5EF4-FFF2-40B4-BE49-F238E27FC236}">
              <a16:creationId xmlns:a16="http://schemas.microsoft.com/office/drawing/2014/main" id="{00000000-0008-0000-0400-00003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1" name="TextBox 60">
          <a:extLst>
            <a:ext uri="{FF2B5EF4-FFF2-40B4-BE49-F238E27FC236}">
              <a16:creationId xmlns:a16="http://schemas.microsoft.com/office/drawing/2014/main" id="{00000000-0008-0000-0400-00003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2" name="TextBox 61">
          <a:extLst>
            <a:ext uri="{FF2B5EF4-FFF2-40B4-BE49-F238E27FC236}">
              <a16:creationId xmlns:a16="http://schemas.microsoft.com/office/drawing/2014/main" id="{00000000-0008-0000-0400-00003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3" name="TextBox 62">
          <a:extLst>
            <a:ext uri="{FF2B5EF4-FFF2-40B4-BE49-F238E27FC236}">
              <a16:creationId xmlns:a16="http://schemas.microsoft.com/office/drawing/2014/main" id="{00000000-0008-0000-0400-00003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4" name="TextBox 63">
          <a:extLst>
            <a:ext uri="{FF2B5EF4-FFF2-40B4-BE49-F238E27FC236}">
              <a16:creationId xmlns:a16="http://schemas.microsoft.com/office/drawing/2014/main" id="{00000000-0008-0000-0400-00004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5" name="TextBox 64">
          <a:extLst>
            <a:ext uri="{FF2B5EF4-FFF2-40B4-BE49-F238E27FC236}">
              <a16:creationId xmlns:a16="http://schemas.microsoft.com/office/drawing/2014/main" id="{00000000-0008-0000-0400-00004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6" name="TextBox 65">
          <a:extLst>
            <a:ext uri="{FF2B5EF4-FFF2-40B4-BE49-F238E27FC236}">
              <a16:creationId xmlns:a16="http://schemas.microsoft.com/office/drawing/2014/main" id="{00000000-0008-0000-0400-00004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7" name="TextBox 66">
          <a:extLst>
            <a:ext uri="{FF2B5EF4-FFF2-40B4-BE49-F238E27FC236}">
              <a16:creationId xmlns:a16="http://schemas.microsoft.com/office/drawing/2014/main" id="{00000000-0008-0000-0400-00004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8" name="TextBox 67">
          <a:extLst>
            <a:ext uri="{FF2B5EF4-FFF2-40B4-BE49-F238E27FC236}">
              <a16:creationId xmlns:a16="http://schemas.microsoft.com/office/drawing/2014/main" id="{00000000-0008-0000-0400-00004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69" name="TextBox 68">
          <a:extLst>
            <a:ext uri="{FF2B5EF4-FFF2-40B4-BE49-F238E27FC236}">
              <a16:creationId xmlns:a16="http://schemas.microsoft.com/office/drawing/2014/main" id="{00000000-0008-0000-0400-00004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0" name="TextBox 69">
          <a:extLst>
            <a:ext uri="{FF2B5EF4-FFF2-40B4-BE49-F238E27FC236}">
              <a16:creationId xmlns:a16="http://schemas.microsoft.com/office/drawing/2014/main" id="{00000000-0008-0000-0400-00004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1" name="TextBox 70">
          <a:extLst>
            <a:ext uri="{FF2B5EF4-FFF2-40B4-BE49-F238E27FC236}">
              <a16:creationId xmlns:a16="http://schemas.microsoft.com/office/drawing/2014/main" id="{00000000-0008-0000-0400-00004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2" name="TextBox 71">
          <a:extLst>
            <a:ext uri="{FF2B5EF4-FFF2-40B4-BE49-F238E27FC236}">
              <a16:creationId xmlns:a16="http://schemas.microsoft.com/office/drawing/2014/main" id="{00000000-0008-0000-0400-00004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3" name="TextBox 72">
          <a:extLst>
            <a:ext uri="{FF2B5EF4-FFF2-40B4-BE49-F238E27FC236}">
              <a16:creationId xmlns:a16="http://schemas.microsoft.com/office/drawing/2014/main" id="{00000000-0008-0000-0400-00004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4" name="TextBox 73">
          <a:extLst>
            <a:ext uri="{FF2B5EF4-FFF2-40B4-BE49-F238E27FC236}">
              <a16:creationId xmlns:a16="http://schemas.microsoft.com/office/drawing/2014/main" id="{00000000-0008-0000-0400-00004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5" name="TextBox 74">
          <a:extLst>
            <a:ext uri="{FF2B5EF4-FFF2-40B4-BE49-F238E27FC236}">
              <a16:creationId xmlns:a16="http://schemas.microsoft.com/office/drawing/2014/main" id="{00000000-0008-0000-0400-00004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6" name="TextBox 75">
          <a:extLst>
            <a:ext uri="{FF2B5EF4-FFF2-40B4-BE49-F238E27FC236}">
              <a16:creationId xmlns:a16="http://schemas.microsoft.com/office/drawing/2014/main" id="{00000000-0008-0000-0400-00004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7" name="TextBox 76">
          <a:extLst>
            <a:ext uri="{FF2B5EF4-FFF2-40B4-BE49-F238E27FC236}">
              <a16:creationId xmlns:a16="http://schemas.microsoft.com/office/drawing/2014/main" id="{00000000-0008-0000-0400-00004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8" name="TextBox 77">
          <a:extLst>
            <a:ext uri="{FF2B5EF4-FFF2-40B4-BE49-F238E27FC236}">
              <a16:creationId xmlns:a16="http://schemas.microsoft.com/office/drawing/2014/main" id="{00000000-0008-0000-0400-00004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79" name="TextBox 78">
          <a:extLst>
            <a:ext uri="{FF2B5EF4-FFF2-40B4-BE49-F238E27FC236}">
              <a16:creationId xmlns:a16="http://schemas.microsoft.com/office/drawing/2014/main" id="{00000000-0008-0000-0400-00004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0" name="TextBox 79">
          <a:extLst>
            <a:ext uri="{FF2B5EF4-FFF2-40B4-BE49-F238E27FC236}">
              <a16:creationId xmlns:a16="http://schemas.microsoft.com/office/drawing/2014/main" id="{00000000-0008-0000-0400-00005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1" name="TextBox 80">
          <a:extLst>
            <a:ext uri="{FF2B5EF4-FFF2-40B4-BE49-F238E27FC236}">
              <a16:creationId xmlns:a16="http://schemas.microsoft.com/office/drawing/2014/main" id="{00000000-0008-0000-0400-00005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2" name="TextBox 81">
          <a:extLst>
            <a:ext uri="{FF2B5EF4-FFF2-40B4-BE49-F238E27FC236}">
              <a16:creationId xmlns:a16="http://schemas.microsoft.com/office/drawing/2014/main" id="{00000000-0008-0000-0400-00005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3" name="TextBox 82">
          <a:extLst>
            <a:ext uri="{FF2B5EF4-FFF2-40B4-BE49-F238E27FC236}">
              <a16:creationId xmlns:a16="http://schemas.microsoft.com/office/drawing/2014/main" id="{00000000-0008-0000-0400-00005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4" name="TextBox 83">
          <a:extLst>
            <a:ext uri="{FF2B5EF4-FFF2-40B4-BE49-F238E27FC236}">
              <a16:creationId xmlns:a16="http://schemas.microsoft.com/office/drawing/2014/main" id="{00000000-0008-0000-0400-00005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5" name="TextBox 84">
          <a:extLst>
            <a:ext uri="{FF2B5EF4-FFF2-40B4-BE49-F238E27FC236}">
              <a16:creationId xmlns:a16="http://schemas.microsoft.com/office/drawing/2014/main" id="{00000000-0008-0000-0400-00005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6" name="TextBox 85">
          <a:extLst>
            <a:ext uri="{FF2B5EF4-FFF2-40B4-BE49-F238E27FC236}">
              <a16:creationId xmlns:a16="http://schemas.microsoft.com/office/drawing/2014/main" id="{00000000-0008-0000-0400-00005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7" name="TextBox 86">
          <a:extLst>
            <a:ext uri="{FF2B5EF4-FFF2-40B4-BE49-F238E27FC236}">
              <a16:creationId xmlns:a16="http://schemas.microsoft.com/office/drawing/2014/main" id="{00000000-0008-0000-0400-00005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8" name="TextBox 87">
          <a:extLst>
            <a:ext uri="{FF2B5EF4-FFF2-40B4-BE49-F238E27FC236}">
              <a16:creationId xmlns:a16="http://schemas.microsoft.com/office/drawing/2014/main" id="{00000000-0008-0000-0400-00005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89" name="TextBox 88">
          <a:extLst>
            <a:ext uri="{FF2B5EF4-FFF2-40B4-BE49-F238E27FC236}">
              <a16:creationId xmlns:a16="http://schemas.microsoft.com/office/drawing/2014/main" id="{00000000-0008-0000-0400-00005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0" name="TextBox 89">
          <a:extLst>
            <a:ext uri="{FF2B5EF4-FFF2-40B4-BE49-F238E27FC236}">
              <a16:creationId xmlns:a16="http://schemas.microsoft.com/office/drawing/2014/main" id="{00000000-0008-0000-0400-00005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1" name="TextBox 90">
          <a:extLst>
            <a:ext uri="{FF2B5EF4-FFF2-40B4-BE49-F238E27FC236}">
              <a16:creationId xmlns:a16="http://schemas.microsoft.com/office/drawing/2014/main" id="{00000000-0008-0000-0400-00005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2" name="TextBox 91">
          <a:extLst>
            <a:ext uri="{FF2B5EF4-FFF2-40B4-BE49-F238E27FC236}">
              <a16:creationId xmlns:a16="http://schemas.microsoft.com/office/drawing/2014/main" id="{00000000-0008-0000-0400-00005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3" name="TextBox 92">
          <a:extLst>
            <a:ext uri="{FF2B5EF4-FFF2-40B4-BE49-F238E27FC236}">
              <a16:creationId xmlns:a16="http://schemas.microsoft.com/office/drawing/2014/main" id="{00000000-0008-0000-0400-00005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4" name="TextBox 93">
          <a:extLst>
            <a:ext uri="{FF2B5EF4-FFF2-40B4-BE49-F238E27FC236}">
              <a16:creationId xmlns:a16="http://schemas.microsoft.com/office/drawing/2014/main" id="{00000000-0008-0000-0400-00005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5" name="TextBox 94">
          <a:extLst>
            <a:ext uri="{FF2B5EF4-FFF2-40B4-BE49-F238E27FC236}">
              <a16:creationId xmlns:a16="http://schemas.microsoft.com/office/drawing/2014/main" id="{00000000-0008-0000-0400-00005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6" name="TextBox 95">
          <a:extLst>
            <a:ext uri="{FF2B5EF4-FFF2-40B4-BE49-F238E27FC236}">
              <a16:creationId xmlns:a16="http://schemas.microsoft.com/office/drawing/2014/main" id="{00000000-0008-0000-0400-00006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7" name="TextBox 96">
          <a:extLst>
            <a:ext uri="{FF2B5EF4-FFF2-40B4-BE49-F238E27FC236}">
              <a16:creationId xmlns:a16="http://schemas.microsoft.com/office/drawing/2014/main" id="{00000000-0008-0000-0400-00006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8" name="TextBox 97">
          <a:extLst>
            <a:ext uri="{FF2B5EF4-FFF2-40B4-BE49-F238E27FC236}">
              <a16:creationId xmlns:a16="http://schemas.microsoft.com/office/drawing/2014/main" id="{00000000-0008-0000-0400-00006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99" name="TextBox 98">
          <a:extLst>
            <a:ext uri="{FF2B5EF4-FFF2-40B4-BE49-F238E27FC236}">
              <a16:creationId xmlns:a16="http://schemas.microsoft.com/office/drawing/2014/main" id="{00000000-0008-0000-0400-00006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0" name="TextBox 99">
          <a:extLst>
            <a:ext uri="{FF2B5EF4-FFF2-40B4-BE49-F238E27FC236}">
              <a16:creationId xmlns:a16="http://schemas.microsoft.com/office/drawing/2014/main" id="{00000000-0008-0000-0400-00006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1" name="TextBox 100">
          <a:extLst>
            <a:ext uri="{FF2B5EF4-FFF2-40B4-BE49-F238E27FC236}">
              <a16:creationId xmlns:a16="http://schemas.microsoft.com/office/drawing/2014/main" id="{00000000-0008-0000-0400-00006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2" name="TextBox 101">
          <a:extLst>
            <a:ext uri="{FF2B5EF4-FFF2-40B4-BE49-F238E27FC236}">
              <a16:creationId xmlns:a16="http://schemas.microsoft.com/office/drawing/2014/main" id="{00000000-0008-0000-0400-00006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3" name="TextBox 102">
          <a:extLst>
            <a:ext uri="{FF2B5EF4-FFF2-40B4-BE49-F238E27FC236}">
              <a16:creationId xmlns:a16="http://schemas.microsoft.com/office/drawing/2014/main" id="{00000000-0008-0000-0400-00006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4" name="TextBox 103">
          <a:extLst>
            <a:ext uri="{FF2B5EF4-FFF2-40B4-BE49-F238E27FC236}">
              <a16:creationId xmlns:a16="http://schemas.microsoft.com/office/drawing/2014/main" id="{00000000-0008-0000-0400-00006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5" name="TextBox 104">
          <a:extLst>
            <a:ext uri="{FF2B5EF4-FFF2-40B4-BE49-F238E27FC236}">
              <a16:creationId xmlns:a16="http://schemas.microsoft.com/office/drawing/2014/main" id="{00000000-0008-0000-0400-00006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6" name="TextBox 105">
          <a:extLst>
            <a:ext uri="{FF2B5EF4-FFF2-40B4-BE49-F238E27FC236}">
              <a16:creationId xmlns:a16="http://schemas.microsoft.com/office/drawing/2014/main" id="{00000000-0008-0000-0400-00006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7" name="TextBox 106">
          <a:extLst>
            <a:ext uri="{FF2B5EF4-FFF2-40B4-BE49-F238E27FC236}">
              <a16:creationId xmlns:a16="http://schemas.microsoft.com/office/drawing/2014/main" id="{00000000-0008-0000-0400-00006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8" name="TextBox 107">
          <a:extLst>
            <a:ext uri="{FF2B5EF4-FFF2-40B4-BE49-F238E27FC236}">
              <a16:creationId xmlns:a16="http://schemas.microsoft.com/office/drawing/2014/main" id="{00000000-0008-0000-0400-00006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09" name="TextBox 108">
          <a:extLst>
            <a:ext uri="{FF2B5EF4-FFF2-40B4-BE49-F238E27FC236}">
              <a16:creationId xmlns:a16="http://schemas.microsoft.com/office/drawing/2014/main" id="{00000000-0008-0000-0400-00006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0" name="TextBox 109">
          <a:extLst>
            <a:ext uri="{FF2B5EF4-FFF2-40B4-BE49-F238E27FC236}">
              <a16:creationId xmlns:a16="http://schemas.microsoft.com/office/drawing/2014/main" id="{00000000-0008-0000-0400-00006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1" name="TextBox 110">
          <a:extLst>
            <a:ext uri="{FF2B5EF4-FFF2-40B4-BE49-F238E27FC236}">
              <a16:creationId xmlns:a16="http://schemas.microsoft.com/office/drawing/2014/main" id="{00000000-0008-0000-0400-00006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2" name="TextBox 111">
          <a:extLst>
            <a:ext uri="{FF2B5EF4-FFF2-40B4-BE49-F238E27FC236}">
              <a16:creationId xmlns:a16="http://schemas.microsoft.com/office/drawing/2014/main" id="{00000000-0008-0000-0400-00007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3" name="TextBox 112">
          <a:extLst>
            <a:ext uri="{FF2B5EF4-FFF2-40B4-BE49-F238E27FC236}">
              <a16:creationId xmlns:a16="http://schemas.microsoft.com/office/drawing/2014/main" id="{00000000-0008-0000-0400-00007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4" name="TextBox 113">
          <a:extLst>
            <a:ext uri="{FF2B5EF4-FFF2-40B4-BE49-F238E27FC236}">
              <a16:creationId xmlns:a16="http://schemas.microsoft.com/office/drawing/2014/main" id="{00000000-0008-0000-0400-00007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5" name="TextBox 114">
          <a:extLst>
            <a:ext uri="{FF2B5EF4-FFF2-40B4-BE49-F238E27FC236}">
              <a16:creationId xmlns:a16="http://schemas.microsoft.com/office/drawing/2014/main" id="{00000000-0008-0000-0400-00007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6" name="TextBox 115">
          <a:extLst>
            <a:ext uri="{FF2B5EF4-FFF2-40B4-BE49-F238E27FC236}">
              <a16:creationId xmlns:a16="http://schemas.microsoft.com/office/drawing/2014/main" id="{00000000-0008-0000-0400-00007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7" name="TextBox 116">
          <a:extLst>
            <a:ext uri="{FF2B5EF4-FFF2-40B4-BE49-F238E27FC236}">
              <a16:creationId xmlns:a16="http://schemas.microsoft.com/office/drawing/2014/main" id="{00000000-0008-0000-0400-00007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8" name="TextBox 117">
          <a:extLst>
            <a:ext uri="{FF2B5EF4-FFF2-40B4-BE49-F238E27FC236}">
              <a16:creationId xmlns:a16="http://schemas.microsoft.com/office/drawing/2014/main" id="{00000000-0008-0000-0400-00007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19" name="TextBox 118">
          <a:extLst>
            <a:ext uri="{FF2B5EF4-FFF2-40B4-BE49-F238E27FC236}">
              <a16:creationId xmlns:a16="http://schemas.microsoft.com/office/drawing/2014/main" id="{00000000-0008-0000-0400-00007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0" name="TextBox 119">
          <a:extLst>
            <a:ext uri="{FF2B5EF4-FFF2-40B4-BE49-F238E27FC236}">
              <a16:creationId xmlns:a16="http://schemas.microsoft.com/office/drawing/2014/main" id="{00000000-0008-0000-0400-00007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1" name="TextBox 120">
          <a:extLst>
            <a:ext uri="{FF2B5EF4-FFF2-40B4-BE49-F238E27FC236}">
              <a16:creationId xmlns:a16="http://schemas.microsoft.com/office/drawing/2014/main" id="{00000000-0008-0000-0400-00007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2" name="TextBox 121">
          <a:extLst>
            <a:ext uri="{FF2B5EF4-FFF2-40B4-BE49-F238E27FC236}">
              <a16:creationId xmlns:a16="http://schemas.microsoft.com/office/drawing/2014/main" id="{00000000-0008-0000-0400-00007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3" name="TextBox 122">
          <a:extLst>
            <a:ext uri="{FF2B5EF4-FFF2-40B4-BE49-F238E27FC236}">
              <a16:creationId xmlns:a16="http://schemas.microsoft.com/office/drawing/2014/main" id="{00000000-0008-0000-0400-00007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4" name="TextBox 123">
          <a:extLst>
            <a:ext uri="{FF2B5EF4-FFF2-40B4-BE49-F238E27FC236}">
              <a16:creationId xmlns:a16="http://schemas.microsoft.com/office/drawing/2014/main" id="{00000000-0008-0000-0400-00007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5" name="TextBox 124">
          <a:extLst>
            <a:ext uri="{FF2B5EF4-FFF2-40B4-BE49-F238E27FC236}">
              <a16:creationId xmlns:a16="http://schemas.microsoft.com/office/drawing/2014/main" id="{00000000-0008-0000-0400-00007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6" name="TextBox 125">
          <a:extLst>
            <a:ext uri="{FF2B5EF4-FFF2-40B4-BE49-F238E27FC236}">
              <a16:creationId xmlns:a16="http://schemas.microsoft.com/office/drawing/2014/main" id="{00000000-0008-0000-0400-00007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7" name="TextBox 126">
          <a:extLst>
            <a:ext uri="{FF2B5EF4-FFF2-40B4-BE49-F238E27FC236}">
              <a16:creationId xmlns:a16="http://schemas.microsoft.com/office/drawing/2014/main" id="{00000000-0008-0000-0400-00007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8" name="TextBox 127">
          <a:extLst>
            <a:ext uri="{FF2B5EF4-FFF2-40B4-BE49-F238E27FC236}">
              <a16:creationId xmlns:a16="http://schemas.microsoft.com/office/drawing/2014/main" id="{00000000-0008-0000-0400-00008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29" name="TextBox 128">
          <a:extLst>
            <a:ext uri="{FF2B5EF4-FFF2-40B4-BE49-F238E27FC236}">
              <a16:creationId xmlns:a16="http://schemas.microsoft.com/office/drawing/2014/main" id="{00000000-0008-0000-0400-00008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0" name="TextBox 129">
          <a:extLst>
            <a:ext uri="{FF2B5EF4-FFF2-40B4-BE49-F238E27FC236}">
              <a16:creationId xmlns:a16="http://schemas.microsoft.com/office/drawing/2014/main" id="{00000000-0008-0000-0400-00008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1" name="TextBox 130">
          <a:extLst>
            <a:ext uri="{FF2B5EF4-FFF2-40B4-BE49-F238E27FC236}">
              <a16:creationId xmlns:a16="http://schemas.microsoft.com/office/drawing/2014/main" id="{00000000-0008-0000-0400-00008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2" name="TextBox 131">
          <a:extLst>
            <a:ext uri="{FF2B5EF4-FFF2-40B4-BE49-F238E27FC236}">
              <a16:creationId xmlns:a16="http://schemas.microsoft.com/office/drawing/2014/main" id="{00000000-0008-0000-0400-00008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3" name="TextBox 132">
          <a:extLst>
            <a:ext uri="{FF2B5EF4-FFF2-40B4-BE49-F238E27FC236}">
              <a16:creationId xmlns:a16="http://schemas.microsoft.com/office/drawing/2014/main" id="{00000000-0008-0000-0400-00008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4" name="TextBox 133">
          <a:extLst>
            <a:ext uri="{FF2B5EF4-FFF2-40B4-BE49-F238E27FC236}">
              <a16:creationId xmlns:a16="http://schemas.microsoft.com/office/drawing/2014/main" id="{00000000-0008-0000-0400-00008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5" name="TextBox 134">
          <a:extLst>
            <a:ext uri="{FF2B5EF4-FFF2-40B4-BE49-F238E27FC236}">
              <a16:creationId xmlns:a16="http://schemas.microsoft.com/office/drawing/2014/main" id="{00000000-0008-0000-0400-00008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6" name="TextBox 135">
          <a:extLst>
            <a:ext uri="{FF2B5EF4-FFF2-40B4-BE49-F238E27FC236}">
              <a16:creationId xmlns:a16="http://schemas.microsoft.com/office/drawing/2014/main" id="{00000000-0008-0000-0400-00008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7" name="TextBox 136">
          <a:extLst>
            <a:ext uri="{FF2B5EF4-FFF2-40B4-BE49-F238E27FC236}">
              <a16:creationId xmlns:a16="http://schemas.microsoft.com/office/drawing/2014/main" id="{00000000-0008-0000-0400-00008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8" name="TextBox 137">
          <a:extLst>
            <a:ext uri="{FF2B5EF4-FFF2-40B4-BE49-F238E27FC236}">
              <a16:creationId xmlns:a16="http://schemas.microsoft.com/office/drawing/2014/main" id="{00000000-0008-0000-0400-00008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39" name="TextBox 138">
          <a:extLst>
            <a:ext uri="{FF2B5EF4-FFF2-40B4-BE49-F238E27FC236}">
              <a16:creationId xmlns:a16="http://schemas.microsoft.com/office/drawing/2014/main" id="{00000000-0008-0000-0400-00008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0" name="TextBox 139">
          <a:extLst>
            <a:ext uri="{FF2B5EF4-FFF2-40B4-BE49-F238E27FC236}">
              <a16:creationId xmlns:a16="http://schemas.microsoft.com/office/drawing/2014/main" id="{00000000-0008-0000-0400-00008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1" name="TextBox 140">
          <a:extLst>
            <a:ext uri="{FF2B5EF4-FFF2-40B4-BE49-F238E27FC236}">
              <a16:creationId xmlns:a16="http://schemas.microsoft.com/office/drawing/2014/main" id="{00000000-0008-0000-0400-00008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2" name="TextBox 141">
          <a:extLst>
            <a:ext uri="{FF2B5EF4-FFF2-40B4-BE49-F238E27FC236}">
              <a16:creationId xmlns:a16="http://schemas.microsoft.com/office/drawing/2014/main" id="{00000000-0008-0000-0400-00008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3" name="TextBox 142">
          <a:extLst>
            <a:ext uri="{FF2B5EF4-FFF2-40B4-BE49-F238E27FC236}">
              <a16:creationId xmlns:a16="http://schemas.microsoft.com/office/drawing/2014/main" id="{00000000-0008-0000-0400-00008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4" name="TextBox 143">
          <a:extLst>
            <a:ext uri="{FF2B5EF4-FFF2-40B4-BE49-F238E27FC236}">
              <a16:creationId xmlns:a16="http://schemas.microsoft.com/office/drawing/2014/main" id="{00000000-0008-0000-0400-00009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5" name="TextBox 144">
          <a:extLst>
            <a:ext uri="{FF2B5EF4-FFF2-40B4-BE49-F238E27FC236}">
              <a16:creationId xmlns:a16="http://schemas.microsoft.com/office/drawing/2014/main" id="{00000000-0008-0000-0400-00009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6" name="TextBox 145">
          <a:extLst>
            <a:ext uri="{FF2B5EF4-FFF2-40B4-BE49-F238E27FC236}">
              <a16:creationId xmlns:a16="http://schemas.microsoft.com/office/drawing/2014/main" id="{00000000-0008-0000-0400-00009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7" name="TextBox 146">
          <a:extLst>
            <a:ext uri="{FF2B5EF4-FFF2-40B4-BE49-F238E27FC236}">
              <a16:creationId xmlns:a16="http://schemas.microsoft.com/office/drawing/2014/main" id="{00000000-0008-0000-0400-00009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8" name="TextBox 147">
          <a:extLst>
            <a:ext uri="{FF2B5EF4-FFF2-40B4-BE49-F238E27FC236}">
              <a16:creationId xmlns:a16="http://schemas.microsoft.com/office/drawing/2014/main" id="{00000000-0008-0000-0400-00009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49" name="TextBox 148">
          <a:extLst>
            <a:ext uri="{FF2B5EF4-FFF2-40B4-BE49-F238E27FC236}">
              <a16:creationId xmlns:a16="http://schemas.microsoft.com/office/drawing/2014/main" id="{00000000-0008-0000-0400-00009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0" name="TextBox 149">
          <a:extLst>
            <a:ext uri="{FF2B5EF4-FFF2-40B4-BE49-F238E27FC236}">
              <a16:creationId xmlns:a16="http://schemas.microsoft.com/office/drawing/2014/main" id="{00000000-0008-0000-0400-00009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1" name="TextBox 150">
          <a:extLst>
            <a:ext uri="{FF2B5EF4-FFF2-40B4-BE49-F238E27FC236}">
              <a16:creationId xmlns:a16="http://schemas.microsoft.com/office/drawing/2014/main" id="{00000000-0008-0000-0400-00009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2" name="TextBox 151">
          <a:extLst>
            <a:ext uri="{FF2B5EF4-FFF2-40B4-BE49-F238E27FC236}">
              <a16:creationId xmlns:a16="http://schemas.microsoft.com/office/drawing/2014/main" id="{00000000-0008-0000-0400-00009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3" name="TextBox 152">
          <a:extLst>
            <a:ext uri="{FF2B5EF4-FFF2-40B4-BE49-F238E27FC236}">
              <a16:creationId xmlns:a16="http://schemas.microsoft.com/office/drawing/2014/main" id="{00000000-0008-0000-0400-00009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4" name="TextBox 153">
          <a:extLst>
            <a:ext uri="{FF2B5EF4-FFF2-40B4-BE49-F238E27FC236}">
              <a16:creationId xmlns:a16="http://schemas.microsoft.com/office/drawing/2014/main" id="{00000000-0008-0000-0400-00009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5" name="TextBox 154">
          <a:extLst>
            <a:ext uri="{FF2B5EF4-FFF2-40B4-BE49-F238E27FC236}">
              <a16:creationId xmlns:a16="http://schemas.microsoft.com/office/drawing/2014/main" id="{00000000-0008-0000-0400-00009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6" name="TextBox 155">
          <a:extLst>
            <a:ext uri="{FF2B5EF4-FFF2-40B4-BE49-F238E27FC236}">
              <a16:creationId xmlns:a16="http://schemas.microsoft.com/office/drawing/2014/main" id="{00000000-0008-0000-0400-00009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7" name="TextBox 156">
          <a:extLst>
            <a:ext uri="{FF2B5EF4-FFF2-40B4-BE49-F238E27FC236}">
              <a16:creationId xmlns:a16="http://schemas.microsoft.com/office/drawing/2014/main" id="{00000000-0008-0000-0400-00009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8" name="TextBox 157">
          <a:extLst>
            <a:ext uri="{FF2B5EF4-FFF2-40B4-BE49-F238E27FC236}">
              <a16:creationId xmlns:a16="http://schemas.microsoft.com/office/drawing/2014/main" id="{00000000-0008-0000-0400-00009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59" name="TextBox 158">
          <a:extLst>
            <a:ext uri="{FF2B5EF4-FFF2-40B4-BE49-F238E27FC236}">
              <a16:creationId xmlns:a16="http://schemas.microsoft.com/office/drawing/2014/main" id="{00000000-0008-0000-0400-00009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0" name="TextBox 159">
          <a:extLst>
            <a:ext uri="{FF2B5EF4-FFF2-40B4-BE49-F238E27FC236}">
              <a16:creationId xmlns:a16="http://schemas.microsoft.com/office/drawing/2014/main" id="{00000000-0008-0000-0400-0000A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1" name="TextBox 160">
          <a:extLst>
            <a:ext uri="{FF2B5EF4-FFF2-40B4-BE49-F238E27FC236}">
              <a16:creationId xmlns:a16="http://schemas.microsoft.com/office/drawing/2014/main" id="{00000000-0008-0000-0400-0000A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2" name="TextBox 161">
          <a:extLst>
            <a:ext uri="{FF2B5EF4-FFF2-40B4-BE49-F238E27FC236}">
              <a16:creationId xmlns:a16="http://schemas.microsoft.com/office/drawing/2014/main" id="{00000000-0008-0000-0400-0000A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3" name="TextBox 162">
          <a:extLst>
            <a:ext uri="{FF2B5EF4-FFF2-40B4-BE49-F238E27FC236}">
              <a16:creationId xmlns:a16="http://schemas.microsoft.com/office/drawing/2014/main" id="{00000000-0008-0000-0400-0000A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4" name="TextBox 163">
          <a:extLst>
            <a:ext uri="{FF2B5EF4-FFF2-40B4-BE49-F238E27FC236}">
              <a16:creationId xmlns:a16="http://schemas.microsoft.com/office/drawing/2014/main" id="{00000000-0008-0000-0400-0000A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5" name="TextBox 164">
          <a:extLst>
            <a:ext uri="{FF2B5EF4-FFF2-40B4-BE49-F238E27FC236}">
              <a16:creationId xmlns:a16="http://schemas.microsoft.com/office/drawing/2014/main" id="{00000000-0008-0000-0400-0000A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6" name="TextBox 165">
          <a:extLst>
            <a:ext uri="{FF2B5EF4-FFF2-40B4-BE49-F238E27FC236}">
              <a16:creationId xmlns:a16="http://schemas.microsoft.com/office/drawing/2014/main" id="{00000000-0008-0000-0400-0000A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7" name="TextBox 166">
          <a:extLst>
            <a:ext uri="{FF2B5EF4-FFF2-40B4-BE49-F238E27FC236}">
              <a16:creationId xmlns:a16="http://schemas.microsoft.com/office/drawing/2014/main" id="{00000000-0008-0000-0400-0000A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8" name="TextBox 167">
          <a:extLst>
            <a:ext uri="{FF2B5EF4-FFF2-40B4-BE49-F238E27FC236}">
              <a16:creationId xmlns:a16="http://schemas.microsoft.com/office/drawing/2014/main" id="{00000000-0008-0000-0400-0000A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69" name="TextBox 168">
          <a:extLst>
            <a:ext uri="{FF2B5EF4-FFF2-40B4-BE49-F238E27FC236}">
              <a16:creationId xmlns:a16="http://schemas.microsoft.com/office/drawing/2014/main" id="{00000000-0008-0000-0400-0000A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0" name="TextBox 169">
          <a:extLst>
            <a:ext uri="{FF2B5EF4-FFF2-40B4-BE49-F238E27FC236}">
              <a16:creationId xmlns:a16="http://schemas.microsoft.com/office/drawing/2014/main" id="{00000000-0008-0000-0400-0000A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1" name="TextBox 170">
          <a:extLst>
            <a:ext uri="{FF2B5EF4-FFF2-40B4-BE49-F238E27FC236}">
              <a16:creationId xmlns:a16="http://schemas.microsoft.com/office/drawing/2014/main" id="{00000000-0008-0000-0400-0000A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2" name="TextBox 171">
          <a:extLst>
            <a:ext uri="{FF2B5EF4-FFF2-40B4-BE49-F238E27FC236}">
              <a16:creationId xmlns:a16="http://schemas.microsoft.com/office/drawing/2014/main" id="{00000000-0008-0000-0400-0000A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3" name="TextBox 172">
          <a:extLst>
            <a:ext uri="{FF2B5EF4-FFF2-40B4-BE49-F238E27FC236}">
              <a16:creationId xmlns:a16="http://schemas.microsoft.com/office/drawing/2014/main" id="{00000000-0008-0000-0400-0000A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4" name="TextBox 173">
          <a:extLst>
            <a:ext uri="{FF2B5EF4-FFF2-40B4-BE49-F238E27FC236}">
              <a16:creationId xmlns:a16="http://schemas.microsoft.com/office/drawing/2014/main" id="{00000000-0008-0000-0400-0000A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5" name="TextBox 174">
          <a:extLst>
            <a:ext uri="{FF2B5EF4-FFF2-40B4-BE49-F238E27FC236}">
              <a16:creationId xmlns:a16="http://schemas.microsoft.com/office/drawing/2014/main" id="{00000000-0008-0000-0400-0000A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6" name="TextBox 175">
          <a:extLst>
            <a:ext uri="{FF2B5EF4-FFF2-40B4-BE49-F238E27FC236}">
              <a16:creationId xmlns:a16="http://schemas.microsoft.com/office/drawing/2014/main" id="{00000000-0008-0000-0400-0000B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7" name="TextBox 176">
          <a:extLst>
            <a:ext uri="{FF2B5EF4-FFF2-40B4-BE49-F238E27FC236}">
              <a16:creationId xmlns:a16="http://schemas.microsoft.com/office/drawing/2014/main" id="{00000000-0008-0000-0400-0000B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8" name="TextBox 177">
          <a:extLst>
            <a:ext uri="{FF2B5EF4-FFF2-40B4-BE49-F238E27FC236}">
              <a16:creationId xmlns:a16="http://schemas.microsoft.com/office/drawing/2014/main" id="{00000000-0008-0000-0400-0000B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79" name="TextBox 178">
          <a:extLst>
            <a:ext uri="{FF2B5EF4-FFF2-40B4-BE49-F238E27FC236}">
              <a16:creationId xmlns:a16="http://schemas.microsoft.com/office/drawing/2014/main" id="{00000000-0008-0000-0400-0000B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0" name="TextBox 179">
          <a:extLst>
            <a:ext uri="{FF2B5EF4-FFF2-40B4-BE49-F238E27FC236}">
              <a16:creationId xmlns:a16="http://schemas.microsoft.com/office/drawing/2014/main" id="{00000000-0008-0000-0400-0000B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1" name="TextBox 180">
          <a:extLst>
            <a:ext uri="{FF2B5EF4-FFF2-40B4-BE49-F238E27FC236}">
              <a16:creationId xmlns:a16="http://schemas.microsoft.com/office/drawing/2014/main" id="{00000000-0008-0000-0400-0000B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2" name="TextBox 181">
          <a:extLst>
            <a:ext uri="{FF2B5EF4-FFF2-40B4-BE49-F238E27FC236}">
              <a16:creationId xmlns:a16="http://schemas.microsoft.com/office/drawing/2014/main" id="{00000000-0008-0000-0400-0000B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3" name="TextBox 182">
          <a:extLst>
            <a:ext uri="{FF2B5EF4-FFF2-40B4-BE49-F238E27FC236}">
              <a16:creationId xmlns:a16="http://schemas.microsoft.com/office/drawing/2014/main" id="{00000000-0008-0000-0400-0000B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4" name="TextBox 183">
          <a:extLst>
            <a:ext uri="{FF2B5EF4-FFF2-40B4-BE49-F238E27FC236}">
              <a16:creationId xmlns:a16="http://schemas.microsoft.com/office/drawing/2014/main" id="{00000000-0008-0000-0400-0000B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5" name="TextBox 184">
          <a:extLst>
            <a:ext uri="{FF2B5EF4-FFF2-40B4-BE49-F238E27FC236}">
              <a16:creationId xmlns:a16="http://schemas.microsoft.com/office/drawing/2014/main" id="{00000000-0008-0000-0400-0000B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6" name="TextBox 185">
          <a:extLst>
            <a:ext uri="{FF2B5EF4-FFF2-40B4-BE49-F238E27FC236}">
              <a16:creationId xmlns:a16="http://schemas.microsoft.com/office/drawing/2014/main" id="{00000000-0008-0000-0400-0000B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7" name="TextBox 186">
          <a:extLst>
            <a:ext uri="{FF2B5EF4-FFF2-40B4-BE49-F238E27FC236}">
              <a16:creationId xmlns:a16="http://schemas.microsoft.com/office/drawing/2014/main" id="{00000000-0008-0000-0400-0000B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8" name="TextBox 187">
          <a:extLst>
            <a:ext uri="{FF2B5EF4-FFF2-40B4-BE49-F238E27FC236}">
              <a16:creationId xmlns:a16="http://schemas.microsoft.com/office/drawing/2014/main" id="{00000000-0008-0000-0400-0000B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89" name="TextBox 188">
          <a:extLst>
            <a:ext uri="{FF2B5EF4-FFF2-40B4-BE49-F238E27FC236}">
              <a16:creationId xmlns:a16="http://schemas.microsoft.com/office/drawing/2014/main" id="{00000000-0008-0000-0400-0000B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0" name="TextBox 189">
          <a:extLst>
            <a:ext uri="{FF2B5EF4-FFF2-40B4-BE49-F238E27FC236}">
              <a16:creationId xmlns:a16="http://schemas.microsoft.com/office/drawing/2014/main" id="{00000000-0008-0000-0400-0000B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1" name="TextBox 190">
          <a:extLst>
            <a:ext uri="{FF2B5EF4-FFF2-40B4-BE49-F238E27FC236}">
              <a16:creationId xmlns:a16="http://schemas.microsoft.com/office/drawing/2014/main" id="{00000000-0008-0000-0400-0000B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2" name="TextBox 191">
          <a:extLst>
            <a:ext uri="{FF2B5EF4-FFF2-40B4-BE49-F238E27FC236}">
              <a16:creationId xmlns:a16="http://schemas.microsoft.com/office/drawing/2014/main" id="{00000000-0008-0000-0400-0000C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3" name="TextBox 192">
          <a:extLst>
            <a:ext uri="{FF2B5EF4-FFF2-40B4-BE49-F238E27FC236}">
              <a16:creationId xmlns:a16="http://schemas.microsoft.com/office/drawing/2014/main" id="{00000000-0008-0000-0400-0000C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4" name="TextBox 193">
          <a:extLst>
            <a:ext uri="{FF2B5EF4-FFF2-40B4-BE49-F238E27FC236}">
              <a16:creationId xmlns:a16="http://schemas.microsoft.com/office/drawing/2014/main" id="{00000000-0008-0000-0400-0000C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5" name="TextBox 194">
          <a:extLst>
            <a:ext uri="{FF2B5EF4-FFF2-40B4-BE49-F238E27FC236}">
              <a16:creationId xmlns:a16="http://schemas.microsoft.com/office/drawing/2014/main" id="{00000000-0008-0000-0400-0000C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6" name="TextBox 195">
          <a:extLst>
            <a:ext uri="{FF2B5EF4-FFF2-40B4-BE49-F238E27FC236}">
              <a16:creationId xmlns:a16="http://schemas.microsoft.com/office/drawing/2014/main" id="{00000000-0008-0000-0400-0000C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7" name="TextBox 196">
          <a:extLst>
            <a:ext uri="{FF2B5EF4-FFF2-40B4-BE49-F238E27FC236}">
              <a16:creationId xmlns:a16="http://schemas.microsoft.com/office/drawing/2014/main" id="{00000000-0008-0000-0400-0000C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8" name="TextBox 197">
          <a:extLst>
            <a:ext uri="{FF2B5EF4-FFF2-40B4-BE49-F238E27FC236}">
              <a16:creationId xmlns:a16="http://schemas.microsoft.com/office/drawing/2014/main" id="{00000000-0008-0000-0400-0000C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199" name="TextBox 198">
          <a:extLst>
            <a:ext uri="{FF2B5EF4-FFF2-40B4-BE49-F238E27FC236}">
              <a16:creationId xmlns:a16="http://schemas.microsoft.com/office/drawing/2014/main" id="{00000000-0008-0000-0400-0000C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0" name="TextBox 199">
          <a:extLst>
            <a:ext uri="{FF2B5EF4-FFF2-40B4-BE49-F238E27FC236}">
              <a16:creationId xmlns:a16="http://schemas.microsoft.com/office/drawing/2014/main" id="{00000000-0008-0000-0400-0000C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1" name="TextBox 200">
          <a:extLst>
            <a:ext uri="{FF2B5EF4-FFF2-40B4-BE49-F238E27FC236}">
              <a16:creationId xmlns:a16="http://schemas.microsoft.com/office/drawing/2014/main" id="{00000000-0008-0000-0400-0000C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2" name="TextBox 201">
          <a:extLst>
            <a:ext uri="{FF2B5EF4-FFF2-40B4-BE49-F238E27FC236}">
              <a16:creationId xmlns:a16="http://schemas.microsoft.com/office/drawing/2014/main" id="{00000000-0008-0000-0400-0000C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3" name="TextBox 202">
          <a:extLst>
            <a:ext uri="{FF2B5EF4-FFF2-40B4-BE49-F238E27FC236}">
              <a16:creationId xmlns:a16="http://schemas.microsoft.com/office/drawing/2014/main" id="{00000000-0008-0000-0400-0000C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4" name="TextBox 203">
          <a:extLst>
            <a:ext uri="{FF2B5EF4-FFF2-40B4-BE49-F238E27FC236}">
              <a16:creationId xmlns:a16="http://schemas.microsoft.com/office/drawing/2014/main" id="{00000000-0008-0000-0400-0000C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5" name="TextBox 204">
          <a:extLst>
            <a:ext uri="{FF2B5EF4-FFF2-40B4-BE49-F238E27FC236}">
              <a16:creationId xmlns:a16="http://schemas.microsoft.com/office/drawing/2014/main" id="{00000000-0008-0000-0400-0000C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6" name="TextBox 205">
          <a:extLst>
            <a:ext uri="{FF2B5EF4-FFF2-40B4-BE49-F238E27FC236}">
              <a16:creationId xmlns:a16="http://schemas.microsoft.com/office/drawing/2014/main" id="{00000000-0008-0000-0400-0000C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7" name="TextBox 206">
          <a:extLst>
            <a:ext uri="{FF2B5EF4-FFF2-40B4-BE49-F238E27FC236}">
              <a16:creationId xmlns:a16="http://schemas.microsoft.com/office/drawing/2014/main" id="{00000000-0008-0000-0400-0000C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8" name="TextBox 207">
          <a:extLst>
            <a:ext uri="{FF2B5EF4-FFF2-40B4-BE49-F238E27FC236}">
              <a16:creationId xmlns:a16="http://schemas.microsoft.com/office/drawing/2014/main" id="{00000000-0008-0000-0400-0000D0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09" name="TextBox 208">
          <a:extLst>
            <a:ext uri="{FF2B5EF4-FFF2-40B4-BE49-F238E27FC236}">
              <a16:creationId xmlns:a16="http://schemas.microsoft.com/office/drawing/2014/main" id="{00000000-0008-0000-0400-0000D1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0" name="TextBox 209">
          <a:extLst>
            <a:ext uri="{FF2B5EF4-FFF2-40B4-BE49-F238E27FC236}">
              <a16:creationId xmlns:a16="http://schemas.microsoft.com/office/drawing/2014/main" id="{00000000-0008-0000-0400-0000D2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1" name="TextBox 210">
          <a:extLst>
            <a:ext uri="{FF2B5EF4-FFF2-40B4-BE49-F238E27FC236}">
              <a16:creationId xmlns:a16="http://schemas.microsoft.com/office/drawing/2014/main" id="{00000000-0008-0000-0400-0000D3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2" name="TextBox 211">
          <a:extLst>
            <a:ext uri="{FF2B5EF4-FFF2-40B4-BE49-F238E27FC236}">
              <a16:creationId xmlns:a16="http://schemas.microsoft.com/office/drawing/2014/main" id="{00000000-0008-0000-0400-0000D4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3" name="TextBox 212">
          <a:extLst>
            <a:ext uri="{FF2B5EF4-FFF2-40B4-BE49-F238E27FC236}">
              <a16:creationId xmlns:a16="http://schemas.microsoft.com/office/drawing/2014/main" id="{00000000-0008-0000-0400-0000D5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4" name="TextBox 213">
          <a:extLst>
            <a:ext uri="{FF2B5EF4-FFF2-40B4-BE49-F238E27FC236}">
              <a16:creationId xmlns:a16="http://schemas.microsoft.com/office/drawing/2014/main" id="{00000000-0008-0000-0400-0000D6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5" name="TextBox 214">
          <a:extLst>
            <a:ext uri="{FF2B5EF4-FFF2-40B4-BE49-F238E27FC236}">
              <a16:creationId xmlns:a16="http://schemas.microsoft.com/office/drawing/2014/main" id="{00000000-0008-0000-0400-0000D7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6" name="TextBox 215">
          <a:extLst>
            <a:ext uri="{FF2B5EF4-FFF2-40B4-BE49-F238E27FC236}">
              <a16:creationId xmlns:a16="http://schemas.microsoft.com/office/drawing/2014/main" id="{00000000-0008-0000-0400-0000D8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7" name="TextBox 216">
          <a:extLst>
            <a:ext uri="{FF2B5EF4-FFF2-40B4-BE49-F238E27FC236}">
              <a16:creationId xmlns:a16="http://schemas.microsoft.com/office/drawing/2014/main" id="{00000000-0008-0000-0400-0000D9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8" name="TextBox 217">
          <a:extLst>
            <a:ext uri="{FF2B5EF4-FFF2-40B4-BE49-F238E27FC236}">
              <a16:creationId xmlns:a16="http://schemas.microsoft.com/office/drawing/2014/main" id="{00000000-0008-0000-0400-0000DA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19" name="TextBox 218">
          <a:extLst>
            <a:ext uri="{FF2B5EF4-FFF2-40B4-BE49-F238E27FC236}">
              <a16:creationId xmlns:a16="http://schemas.microsoft.com/office/drawing/2014/main" id="{00000000-0008-0000-0400-0000DB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20" name="TextBox 219">
          <a:extLst>
            <a:ext uri="{FF2B5EF4-FFF2-40B4-BE49-F238E27FC236}">
              <a16:creationId xmlns:a16="http://schemas.microsoft.com/office/drawing/2014/main" id="{00000000-0008-0000-0400-0000DC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21" name="TextBox 220">
          <a:extLst>
            <a:ext uri="{FF2B5EF4-FFF2-40B4-BE49-F238E27FC236}">
              <a16:creationId xmlns:a16="http://schemas.microsoft.com/office/drawing/2014/main" id="{00000000-0008-0000-0400-0000DD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22" name="TextBox 221">
          <a:extLst>
            <a:ext uri="{FF2B5EF4-FFF2-40B4-BE49-F238E27FC236}">
              <a16:creationId xmlns:a16="http://schemas.microsoft.com/office/drawing/2014/main" id="{00000000-0008-0000-0400-0000DE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6</xdr:col>
      <xdr:colOff>0</xdr:colOff>
      <xdr:row>13</xdr:row>
      <xdr:rowOff>0</xdr:rowOff>
    </xdr:from>
    <xdr:ext cx="184731" cy="264560"/>
    <xdr:sp macro="" textlink="">
      <xdr:nvSpPr>
        <xdr:cNvPr id="223" name="TextBox 222">
          <a:extLst>
            <a:ext uri="{FF2B5EF4-FFF2-40B4-BE49-F238E27FC236}">
              <a16:creationId xmlns:a16="http://schemas.microsoft.com/office/drawing/2014/main" id="{00000000-0008-0000-0400-0000DF000000}"/>
            </a:ext>
          </a:extLst>
        </xdr:cNvPr>
        <xdr:cNvSpPr txBox="1"/>
      </xdr:nvSpPr>
      <xdr:spPr>
        <a:xfrm>
          <a:off x="852678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24" name="TextBox 223">
          <a:extLst>
            <a:ext uri="{FF2B5EF4-FFF2-40B4-BE49-F238E27FC236}">
              <a16:creationId xmlns:a16="http://schemas.microsoft.com/office/drawing/2014/main" id="{00000000-0008-0000-0400-0000E0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25" name="TextBox 224">
          <a:extLst>
            <a:ext uri="{FF2B5EF4-FFF2-40B4-BE49-F238E27FC236}">
              <a16:creationId xmlns:a16="http://schemas.microsoft.com/office/drawing/2014/main" id="{00000000-0008-0000-0400-0000E1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26" name="TextBox 225">
          <a:extLst>
            <a:ext uri="{FF2B5EF4-FFF2-40B4-BE49-F238E27FC236}">
              <a16:creationId xmlns:a16="http://schemas.microsoft.com/office/drawing/2014/main" id="{00000000-0008-0000-0400-0000E2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27" name="TextBox 226">
          <a:extLst>
            <a:ext uri="{FF2B5EF4-FFF2-40B4-BE49-F238E27FC236}">
              <a16:creationId xmlns:a16="http://schemas.microsoft.com/office/drawing/2014/main" id="{00000000-0008-0000-0400-0000E3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28" name="TextBox 227">
          <a:extLst>
            <a:ext uri="{FF2B5EF4-FFF2-40B4-BE49-F238E27FC236}">
              <a16:creationId xmlns:a16="http://schemas.microsoft.com/office/drawing/2014/main" id="{00000000-0008-0000-0400-0000E4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29" name="TextBox 228">
          <a:extLst>
            <a:ext uri="{FF2B5EF4-FFF2-40B4-BE49-F238E27FC236}">
              <a16:creationId xmlns:a16="http://schemas.microsoft.com/office/drawing/2014/main" id="{00000000-0008-0000-0400-0000E5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0" name="TextBox 229">
          <a:extLst>
            <a:ext uri="{FF2B5EF4-FFF2-40B4-BE49-F238E27FC236}">
              <a16:creationId xmlns:a16="http://schemas.microsoft.com/office/drawing/2014/main" id="{00000000-0008-0000-0400-0000E6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1" name="TextBox 230">
          <a:extLst>
            <a:ext uri="{FF2B5EF4-FFF2-40B4-BE49-F238E27FC236}">
              <a16:creationId xmlns:a16="http://schemas.microsoft.com/office/drawing/2014/main" id="{00000000-0008-0000-0400-0000E7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2" name="TextBox 231">
          <a:extLst>
            <a:ext uri="{FF2B5EF4-FFF2-40B4-BE49-F238E27FC236}">
              <a16:creationId xmlns:a16="http://schemas.microsoft.com/office/drawing/2014/main" id="{00000000-0008-0000-0400-0000E8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3" name="TextBox 232">
          <a:extLst>
            <a:ext uri="{FF2B5EF4-FFF2-40B4-BE49-F238E27FC236}">
              <a16:creationId xmlns:a16="http://schemas.microsoft.com/office/drawing/2014/main" id="{00000000-0008-0000-0400-0000E9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4" name="TextBox 233">
          <a:extLst>
            <a:ext uri="{FF2B5EF4-FFF2-40B4-BE49-F238E27FC236}">
              <a16:creationId xmlns:a16="http://schemas.microsoft.com/office/drawing/2014/main" id="{00000000-0008-0000-0400-0000EA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5" name="TextBox 234">
          <a:extLst>
            <a:ext uri="{FF2B5EF4-FFF2-40B4-BE49-F238E27FC236}">
              <a16:creationId xmlns:a16="http://schemas.microsoft.com/office/drawing/2014/main" id="{00000000-0008-0000-0400-0000EB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6" name="TextBox 235">
          <a:extLst>
            <a:ext uri="{FF2B5EF4-FFF2-40B4-BE49-F238E27FC236}">
              <a16:creationId xmlns:a16="http://schemas.microsoft.com/office/drawing/2014/main" id="{00000000-0008-0000-0400-0000EC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7" name="TextBox 236">
          <a:extLst>
            <a:ext uri="{FF2B5EF4-FFF2-40B4-BE49-F238E27FC236}">
              <a16:creationId xmlns:a16="http://schemas.microsoft.com/office/drawing/2014/main" id="{00000000-0008-0000-0400-0000ED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8" name="TextBox 237">
          <a:extLst>
            <a:ext uri="{FF2B5EF4-FFF2-40B4-BE49-F238E27FC236}">
              <a16:creationId xmlns:a16="http://schemas.microsoft.com/office/drawing/2014/main" id="{00000000-0008-0000-0400-0000EE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39" name="TextBox 238">
          <a:extLst>
            <a:ext uri="{FF2B5EF4-FFF2-40B4-BE49-F238E27FC236}">
              <a16:creationId xmlns:a16="http://schemas.microsoft.com/office/drawing/2014/main" id="{00000000-0008-0000-0400-0000EF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0" name="TextBox 239">
          <a:extLst>
            <a:ext uri="{FF2B5EF4-FFF2-40B4-BE49-F238E27FC236}">
              <a16:creationId xmlns:a16="http://schemas.microsoft.com/office/drawing/2014/main" id="{00000000-0008-0000-0400-0000F0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1" name="TextBox 240">
          <a:extLst>
            <a:ext uri="{FF2B5EF4-FFF2-40B4-BE49-F238E27FC236}">
              <a16:creationId xmlns:a16="http://schemas.microsoft.com/office/drawing/2014/main" id="{00000000-0008-0000-0400-0000F1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2" name="TextBox 241">
          <a:extLst>
            <a:ext uri="{FF2B5EF4-FFF2-40B4-BE49-F238E27FC236}">
              <a16:creationId xmlns:a16="http://schemas.microsoft.com/office/drawing/2014/main" id="{00000000-0008-0000-0400-0000F2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3" name="TextBox 242">
          <a:extLst>
            <a:ext uri="{FF2B5EF4-FFF2-40B4-BE49-F238E27FC236}">
              <a16:creationId xmlns:a16="http://schemas.microsoft.com/office/drawing/2014/main" id="{00000000-0008-0000-0400-0000F3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4" name="TextBox 243">
          <a:extLst>
            <a:ext uri="{FF2B5EF4-FFF2-40B4-BE49-F238E27FC236}">
              <a16:creationId xmlns:a16="http://schemas.microsoft.com/office/drawing/2014/main" id="{00000000-0008-0000-0400-0000F4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5" name="TextBox 244">
          <a:extLst>
            <a:ext uri="{FF2B5EF4-FFF2-40B4-BE49-F238E27FC236}">
              <a16:creationId xmlns:a16="http://schemas.microsoft.com/office/drawing/2014/main" id="{00000000-0008-0000-0400-0000F5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6" name="TextBox 245">
          <a:extLst>
            <a:ext uri="{FF2B5EF4-FFF2-40B4-BE49-F238E27FC236}">
              <a16:creationId xmlns:a16="http://schemas.microsoft.com/office/drawing/2014/main" id="{00000000-0008-0000-0400-0000F6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7" name="TextBox 246">
          <a:extLst>
            <a:ext uri="{FF2B5EF4-FFF2-40B4-BE49-F238E27FC236}">
              <a16:creationId xmlns:a16="http://schemas.microsoft.com/office/drawing/2014/main" id="{00000000-0008-0000-0400-0000F7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8" name="TextBox 247">
          <a:extLst>
            <a:ext uri="{FF2B5EF4-FFF2-40B4-BE49-F238E27FC236}">
              <a16:creationId xmlns:a16="http://schemas.microsoft.com/office/drawing/2014/main" id="{00000000-0008-0000-0400-0000F8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49" name="TextBox 248">
          <a:extLst>
            <a:ext uri="{FF2B5EF4-FFF2-40B4-BE49-F238E27FC236}">
              <a16:creationId xmlns:a16="http://schemas.microsoft.com/office/drawing/2014/main" id="{00000000-0008-0000-0400-0000F9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0" name="TextBox 249">
          <a:extLst>
            <a:ext uri="{FF2B5EF4-FFF2-40B4-BE49-F238E27FC236}">
              <a16:creationId xmlns:a16="http://schemas.microsoft.com/office/drawing/2014/main" id="{00000000-0008-0000-0400-0000FA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1" name="TextBox 250">
          <a:extLst>
            <a:ext uri="{FF2B5EF4-FFF2-40B4-BE49-F238E27FC236}">
              <a16:creationId xmlns:a16="http://schemas.microsoft.com/office/drawing/2014/main" id="{00000000-0008-0000-0400-0000FB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2" name="TextBox 251">
          <a:extLst>
            <a:ext uri="{FF2B5EF4-FFF2-40B4-BE49-F238E27FC236}">
              <a16:creationId xmlns:a16="http://schemas.microsoft.com/office/drawing/2014/main" id="{00000000-0008-0000-0400-0000FC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3" name="TextBox 252">
          <a:extLst>
            <a:ext uri="{FF2B5EF4-FFF2-40B4-BE49-F238E27FC236}">
              <a16:creationId xmlns:a16="http://schemas.microsoft.com/office/drawing/2014/main" id="{00000000-0008-0000-0400-0000FD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4" name="TextBox 253">
          <a:extLst>
            <a:ext uri="{FF2B5EF4-FFF2-40B4-BE49-F238E27FC236}">
              <a16:creationId xmlns:a16="http://schemas.microsoft.com/office/drawing/2014/main" id="{00000000-0008-0000-0400-0000FE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5" name="TextBox 254">
          <a:extLst>
            <a:ext uri="{FF2B5EF4-FFF2-40B4-BE49-F238E27FC236}">
              <a16:creationId xmlns:a16="http://schemas.microsoft.com/office/drawing/2014/main" id="{00000000-0008-0000-0400-0000FF00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6" name="TextBox 255">
          <a:extLst>
            <a:ext uri="{FF2B5EF4-FFF2-40B4-BE49-F238E27FC236}">
              <a16:creationId xmlns:a16="http://schemas.microsoft.com/office/drawing/2014/main" id="{00000000-0008-0000-0400-000000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7" name="TextBox 256">
          <a:extLst>
            <a:ext uri="{FF2B5EF4-FFF2-40B4-BE49-F238E27FC236}">
              <a16:creationId xmlns:a16="http://schemas.microsoft.com/office/drawing/2014/main" id="{00000000-0008-0000-0400-000001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8" name="TextBox 257">
          <a:extLst>
            <a:ext uri="{FF2B5EF4-FFF2-40B4-BE49-F238E27FC236}">
              <a16:creationId xmlns:a16="http://schemas.microsoft.com/office/drawing/2014/main" id="{00000000-0008-0000-0400-000002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59" name="TextBox 258">
          <a:extLst>
            <a:ext uri="{FF2B5EF4-FFF2-40B4-BE49-F238E27FC236}">
              <a16:creationId xmlns:a16="http://schemas.microsoft.com/office/drawing/2014/main" id="{00000000-0008-0000-0400-000003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0" name="TextBox 259">
          <a:extLst>
            <a:ext uri="{FF2B5EF4-FFF2-40B4-BE49-F238E27FC236}">
              <a16:creationId xmlns:a16="http://schemas.microsoft.com/office/drawing/2014/main" id="{00000000-0008-0000-0400-000004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1" name="TextBox 260">
          <a:extLst>
            <a:ext uri="{FF2B5EF4-FFF2-40B4-BE49-F238E27FC236}">
              <a16:creationId xmlns:a16="http://schemas.microsoft.com/office/drawing/2014/main" id="{00000000-0008-0000-0400-000005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2" name="TextBox 261">
          <a:extLst>
            <a:ext uri="{FF2B5EF4-FFF2-40B4-BE49-F238E27FC236}">
              <a16:creationId xmlns:a16="http://schemas.microsoft.com/office/drawing/2014/main" id="{00000000-0008-0000-0400-000006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3" name="TextBox 262">
          <a:extLst>
            <a:ext uri="{FF2B5EF4-FFF2-40B4-BE49-F238E27FC236}">
              <a16:creationId xmlns:a16="http://schemas.microsoft.com/office/drawing/2014/main" id="{00000000-0008-0000-0400-000007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4" name="TextBox 263">
          <a:extLst>
            <a:ext uri="{FF2B5EF4-FFF2-40B4-BE49-F238E27FC236}">
              <a16:creationId xmlns:a16="http://schemas.microsoft.com/office/drawing/2014/main" id="{00000000-0008-0000-0400-000008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5" name="TextBox 264">
          <a:extLst>
            <a:ext uri="{FF2B5EF4-FFF2-40B4-BE49-F238E27FC236}">
              <a16:creationId xmlns:a16="http://schemas.microsoft.com/office/drawing/2014/main" id="{00000000-0008-0000-0400-000009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6" name="TextBox 265">
          <a:extLst>
            <a:ext uri="{FF2B5EF4-FFF2-40B4-BE49-F238E27FC236}">
              <a16:creationId xmlns:a16="http://schemas.microsoft.com/office/drawing/2014/main" id="{00000000-0008-0000-0400-00000A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7" name="TextBox 266">
          <a:extLst>
            <a:ext uri="{FF2B5EF4-FFF2-40B4-BE49-F238E27FC236}">
              <a16:creationId xmlns:a16="http://schemas.microsoft.com/office/drawing/2014/main" id="{00000000-0008-0000-0400-00000B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8" name="TextBox 267">
          <a:extLst>
            <a:ext uri="{FF2B5EF4-FFF2-40B4-BE49-F238E27FC236}">
              <a16:creationId xmlns:a16="http://schemas.microsoft.com/office/drawing/2014/main" id="{00000000-0008-0000-0400-00000C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69" name="TextBox 268">
          <a:extLst>
            <a:ext uri="{FF2B5EF4-FFF2-40B4-BE49-F238E27FC236}">
              <a16:creationId xmlns:a16="http://schemas.microsoft.com/office/drawing/2014/main" id="{00000000-0008-0000-0400-00000D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0" name="TextBox 269">
          <a:extLst>
            <a:ext uri="{FF2B5EF4-FFF2-40B4-BE49-F238E27FC236}">
              <a16:creationId xmlns:a16="http://schemas.microsoft.com/office/drawing/2014/main" id="{00000000-0008-0000-0400-00000E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1" name="TextBox 270">
          <a:extLst>
            <a:ext uri="{FF2B5EF4-FFF2-40B4-BE49-F238E27FC236}">
              <a16:creationId xmlns:a16="http://schemas.microsoft.com/office/drawing/2014/main" id="{00000000-0008-0000-0400-00000F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2" name="TextBox 271">
          <a:extLst>
            <a:ext uri="{FF2B5EF4-FFF2-40B4-BE49-F238E27FC236}">
              <a16:creationId xmlns:a16="http://schemas.microsoft.com/office/drawing/2014/main" id="{00000000-0008-0000-0400-000010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3" name="TextBox 272">
          <a:extLst>
            <a:ext uri="{FF2B5EF4-FFF2-40B4-BE49-F238E27FC236}">
              <a16:creationId xmlns:a16="http://schemas.microsoft.com/office/drawing/2014/main" id="{00000000-0008-0000-0400-000011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4" name="TextBox 273">
          <a:extLst>
            <a:ext uri="{FF2B5EF4-FFF2-40B4-BE49-F238E27FC236}">
              <a16:creationId xmlns:a16="http://schemas.microsoft.com/office/drawing/2014/main" id="{00000000-0008-0000-0400-000012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5" name="TextBox 274">
          <a:extLst>
            <a:ext uri="{FF2B5EF4-FFF2-40B4-BE49-F238E27FC236}">
              <a16:creationId xmlns:a16="http://schemas.microsoft.com/office/drawing/2014/main" id="{00000000-0008-0000-0400-000013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6" name="TextBox 275">
          <a:extLst>
            <a:ext uri="{FF2B5EF4-FFF2-40B4-BE49-F238E27FC236}">
              <a16:creationId xmlns:a16="http://schemas.microsoft.com/office/drawing/2014/main" id="{00000000-0008-0000-0400-000014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7" name="TextBox 276">
          <a:extLst>
            <a:ext uri="{FF2B5EF4-FFF2-40B4-BE49-F238E27FC236}">
              <a16:creationId xmlns:a16="http://schemas.microsoft.com/office/drawing/2014/main" id="{00000000-0008-0000-0400-000015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8" name="TextBox 277">
          <a:extLst>
            <a:ext uri="{FF2B5EF4-FFF2-40B4-BE49-F238E27FC236}">
              <a16:creationId xmlns:a16="http://schemas.microsoft.com/office/drawing/2014/main" id="{00000000-0008-0000-0400-000016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79" name="TextBox 278">
          <a:extLst>
            <a:ext uri="{FF2B5EF4-FFF2-40B4-BE49-F238E27FC236}">
              <a16:creationId xmlns:a16="http://schemas.microsoft.com/office/drawing/2014/main" id="{00000000-0008-0000-0400-000017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0" name="TextBox 279">
          <a:extLst>
            <a:ext uri="{FF2B5EF4-FFF2-40B4-BE49-F238E27FC236}">
              <a16:creationId xmlns:a16="http://schemas.microsoft.com/office/drawing/2014/main" id="{00000000-0008-0000-0400-000018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1" name="TextBox 280">
          <a:extLst>
            <a:ext uri="{FF2B5EF4-FFF2-40B4-BE49-F238E27FC236}">
              <a16:creationId xmlns:a16="http://schemas.microsoft.com/office/drawing/2014/main" id="{00000000-0008-0000-0400-000019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2" name="TextBox 281">
          <a:extLst>
            <a:ext uri="{FF2B5EF4-FFF2-40B4-BE49-F238E27FC236}">
              <a16:creationId xmlns:a16="http://schemas.microsoft.com/office/drawing/2014/main" id="{00000000-0008-0000-0400-00001A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3" name="TextBox 282">
          <a:extLst>
            <a:ext uri="{FF2B5EF4-FFF2-40B4-BE49-F238E27FC236}">
              <a16:creationId xmlns:a16="http://schemas.microsoft.com/office/drawing/2014/main" id="{00000000-0008-0000-0400-00001B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4" name="TextBox 283">
          <a:extLst>
            <a:ext uri="{FF2B5EF4-FFF2-40B4-BE49-F238E27FC236}">
              <a16:creationId xmlns:a16="http://schemas.microsoft.com/office/drawing/2014/main" id="{00000000-0008-0000-0400-00001C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5" name="TextBox 284">
          <a:extLst>
            <a:ext uri="{FF2B5EF4-FFF2-40B4-BE49-F238E27FC236}">
              <a16:creationId xmlns:a16="http://schemas.microsoft.com/office/drawing/2014/main" id="{00000000-0008-0000-0400-00001D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6" name="TextBox 285">
          <a:extLst>
            <a:ext uri="{FF2B5EF4-FFF2-40B4-BE49-F238E27FC236}">
              <a16:creationId xmlns:a16="http://schemas.microsoft.com/office/drawing/2014/main" id="{00000000-0008-0000-0400-00001E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7" name="TextBox 286">
          <a:extLst>
            <a:ext uri="{FF2B5EF4-FFF2-40B4-BE49-F238E27FC236}">
              <a16:creationId xmlns:a16="http://schemas.microsoft.com/office/drawing/2014/main" id="{00000000-0008-0000-0400-00001F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8" name="TextBox 287">
          <a:extLst>
            <a:ext uri="{FF2B5EF4-FFF2-40B4-BE49-F238E27FC236}">
              <a16:creationId xmlns:a16="http://schemas.microsoft.com/office/drawing/2014/main" id="{00000000-0008-0000-0400-000020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89" name="TextBox 288">
          <a:extLst>
            <a:ext uri="{FF2B5EF4-FFF2-40B4-BE49-F238E27FC236}">
              <a16:creationId xmlns:a16="http://schemas.microsoft.com/office/drawing/2014/main" id="{00000000-0008-0000-0400-000021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0" name="TextBox 289">
          <a:extLst>
            <a:ext uri="{FF2B5EF4-FFF2-40B4-BE49-F238E27FC236}">
              <a16:creationId xmlns:a16="http://schemas.microsoft.com/office/drawing/2014/main" id="{00000000-0008-0000-0400-000022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1" name="TextBox 290">
          <a:extLst>
            <a:ext uri="{FF2B5EF4-FFF2-40B4-BE49-F238E27FC236}">
              <a16:creationId xmlns:a16="http://schemas.microsoft.com/office/drawing/2014/main" id="{00000000-0008-0000-0400-000023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2" name="TextBox 291">
          <a:extLst>
            <a:ext uri="{FF2B5EF4-FFF2-40B4-BE49-F238E27FC236}">
              <a16:creationId xmlns:a16="http://schemas.microsoft.com/office/drawing/2014/main" id="{00000000-0008-0000-0400-000024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3" name="TextBox 292">
          <a:extLst>
            <a:ext uri="{FF2B5EF4-FFF2-40B4-BE49-F238E27FC236}">
              <a16:creationId xmlns:a16="http://schemas.microsoft.com/office/drawing/2014/main" id="{00000000-0008-0000-0400-000025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4" name="TextBox 293">
          <a:extLst>
            <a:ext uri="{FF2B5EF4-FFF2-40B4-BE49-F238E27FC236}">
              <a16:creationId xmlns:a16="http://schemas.microsoft.com/office/drawing/2014/main" id="{00000000-0008-0000-0400-000026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5" name="TextBox 294">
          <a:extLst>
            <a:ext uri="{FF2B5EF4-FFF2-40B4-BE49-F238E27FC236}">
              <a16:creationId xmlns:a16="http://schemas.microsoft.com/office/drawing/2014/main" id="{00000000-0008-0000-0400-000027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6" name="TextBox 295">
          <a:extLst>
            <a:ext uri="{FF2B5EF4-FFF2-40B4-BE49-F238E27FC236}">
              <a16:creationId xmlns:a16="http://schemas.microsoft.com/office/drawing/2014/main" id="{00000000-0008-0000-0400-000028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7" name="TextBox 296">
          <a:extLst>
            <a:ext uri="{FF2B5EF4-FFF2-40B4-BE49-F238E27FC236}">
              <a16:creationId xmlns:a16="http://schemas.microsoft.com/office/drawing/2014/main" id="{00000000-0008-0000-0400-000029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8" name="TextBox 297">
          <a:extLst>
            <a:ext uri="{FF2B5EF4-FFF2-40B4-BE49-F238E27FC236}">
              <a16:creationId xmlns:a16="http://schemas.microsoft.com/office/drawing/2014/main" id="{00000000-0008-0000-0400-00002A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299" name="TextBox 298">
          <a:extLst>
            <a:ext uri="{FF2B5EF4-FFF2-40B4-BE49-F238E27FC236}">
              <a16:creationId xmlns:a16="http://schemas.microsoft.com/office/drawing/2014/main" id="{00000000-0008-0000-0400-00002B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0" name="TextBox 299">
          <a:extLst>
            <a:ext uri="{FF2B5EF4-FFF2-40B4-BE49-F238E27FC236}">
              <a16:creationId xmlns:a16="http://schemas.microsoft.com/office/drawing/2014/main" id="{00000000-0008-0000-0400-00002C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1" name="TextBox 300">
          <a:extLst>
            <a:ext uri="{FF2B5EF4-FFF2-40B4-BE49-F238E27FC236}">
              <a16:creationId xmlns:a16="http://schemas.microsoft.com/office/drawing/2014/main" id="{00000000-0008-0000-0400-00002D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2" name="TextBox 301">
          <a:extLst>
            <a:ext uri="{FF2B5EF4-FFF2-40B4-BE49-F238E27FC236}">
              <a16:creationId xmlns:a16="http://schemas.microsoft.com/office/drawing/2014/main" id="{00000000-0008-0000-0400-00002E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3" name="TextBox 302">
          <a:extLst>
            <a:ext uri="{FF2B5EF4-FFF2-40B4-BE49-F238E27FC236}">
              <a16:creationId xmlns:a16="http://schemas.microsoft.com/office/drawing/2014/main" id="{00000000-0008-0000-0400-00002F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4" name="TextBox 303">
          <a:extLst>
            <a:ext uri="{FF2B5EF4-FFF2-40B4-BE49-F238E27FC236}">
              <a16:creationId xmlns:a16="http://schemas.microsoft.com/office/drawing/2014/main" id="{00000000-0008-0000-0400-000030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5" name="TextBox 304">
          <a:extLst>
            <a:ext uri="{FF2B5EF4-FFF2-40B4-BE49-F238E27FC236}">
              <a16:creationId xmlns:a16="http://schemas.microsoft.com/office/drawing/2014/main" id="{00000000-0008-0000-0400-000031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6" name="TextBox 305">
          <a:extLst>
            <a:ext uri="{FF2B5EF4-FFF2-40B4-BE49-F238E27FC236}">
              <a16:creationId xmlns:a16="http://schemas.microsoft.com/office/drawing/2014/main" id="{00000000-0008-0000-0400-000032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7" name="TextBox 306">
          <a:extLst>
            <a:ext uri="{FF2B5EF4-FFF2-40B4-BE49-F238E27FC236}">
              <a16:creationId xmlns:a16="http://schemas.microsoft.com/office/drawing/2014/main" id="{00000000-0008-0000-0400-000033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8" name="TextBox 307">
          <a:extLst>
            <a:ext uri="{FF2B5EF4-FFF2-40B4-BE49-F238E27FC236}">
              <a16:creationId xmlns:a16="http://schemas.microsoft.com/office/drawing/2014/main" id="{00000000-0008-0000-0400-000034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09" name="TextBox 308">
          <a:extLst>
            <a:ext uri="{FF2B5EF4-FFF2-40B4-BE49-F238E27FC236}">
              <a16:creationId xmlns:a16="http://schemas.microsoft.com/office/drawing/2014/main" id="{00000000-0008-0000-0400-000035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0" name="TextBox 309">
          <a:extLst>
            <a:ext uri="{FF2B5EF4-FFF2-40B4-BE49-F238E27FC236}">
              <a16:creationId xmlns:a16="http://schemas.microsoft.com/office/drawing/2014/main" id="{00000000-0008-0000-0400-000036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1" name="TextBox 310">
          <a:extLst>
            <a:ext uri="{FF2B5EF4-FFF2-40B4-BE49-F238E27FC236}">
              <a16:creationId xmlns:a16="http://schemas.microsoft.com/office/drawing/2014/main" id="{00000000-0008-0000-0400-000037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2" name="TextBox 311">
          <a:extLst>
            <a:ext uri="{FF2B5EF4-FFF2-40B4-BE49-F238E27FC236}">
              <a16:creationId xmlns:a16="http://schemas.microsoft.com/office/drawing/2014/main" id="{00000000-0008-0000-0400-000038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3" name="TextBox 312">
          <a:extLst>
            <a:ext uri="{FF2B5EF4-FFF2-40B4-BE49-F238E27FC236}">
              <a16:creationId xmlns:a16="http://schemas.microsoft.com/office/drawing/2014/main" id="{00000000-0008-0000-0400-000039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4" name="TextBox 313">
          <a:extLst>
            <a:ext uri="{FF2B5EF4-FFF2-40B4-BE49-F238E27FC236}">
              <a16:creationId xmlns:a16="http://schemas.microsoft.com/office/drawing/2014/main" id="{00000000-0008-0000-0400-00003A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5" name="TextBox 314">
          <a:extLst>
            <a:ext uri="{FF2B5EF4-FFF2-40B4-BE49-F238E27FC236}">
              <a16:creationId xmlns:a16="http://schemas.microsoft.com/office/drawing/2014/main" id="{00000000-0008-0000-0400-00003B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6" name="TextBox 315">
          <a:extLst>
            <a:ext uri="{FF2B5EF4-FFF2-40B4-BE49-F238E27FC236}">
              <a16:creationId xmlns:a16="http://schemas.microsoft.com/office/drawing/2014/main" id="{00000000-0008-0000-0400-00003C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7" name="TextBox 316">
          <a:extLst>
            <a:ext uri="{FF2B5EF4-FFF2-40B4-BE49-F238E27FC236}">
              <a16:creationId xmlns:a16="http://schemas.microsoft.com/office/drawing/2014/main" id="{00000000-0008-0000-0400-00003D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8" name="TextBox 317">
          <a:extLst>
            <a:ext uri="{FF2B5EF4-FFF2-40B4-BE49-F238E27FC236}">
              <a16:creationId xmlns:a16="http://schemas.microsoft.com/office/drawing/2014/main" id="{00000000-0008-0000-0400-00003E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19" name="TextBox 318">
          <a:extLst>
            <a:ext uri="{FF2B5EF4-FFF2-40B4-BE49-F238E27FC236}">
              <a16:creationId xmlns:a16="http://schemas.microsoft.com/office/drawing/2014/main" id="{00000000-0008-0000-0400-00003F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0" name="TextBox 319">
          <a:extLst>
            <a:ext uri="{FF2B5EF4-FFF2-40B4-BE49-F238E27FC236}">
              <a16:creationId xmlns:a16="http://schemas.microsoft.com/office/drawing/2014/main" id="{00000000-0008-0000-0400-000040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1" name="TextBox 320">
          <a:extLst>
            <a:ext uri="{FF2B5EF4-FFF2-40B4-BE49-F238E27FC236}">
              <a16:creationId xmlns:a16="http://schemas.microsoft.com/office/drawing/2014/main" id="{00000000-0008-0000-0400-000041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2" name="TextBox 321">
          <a:extLst>
            <a:ext uri="{FF2B5EF4-FFF2-40B4-BE49-F238E27FC236}">
              <a16:creationId xmlns:a16="http://schemas.microsoft.com/office/drawing/2014/main" id="{00000000-0008-0000-0400-000042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3" name="TextBox 322">
          <a:extLst>
            <a:ext uri="{FF2B5EF4-FFF2-40B4-BE49-F238E27FC236}">
              <a16:creationId xmlns:a16="http://schemas.microsoft.com/office/drawing/2014/main" id="{00000000-0008-0000-0400-000043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4" name="TextBox 323">
          <a:extLst>
            <a:ext uri="{FF2B5EF4-FFF2-40B4-BE49-F238E27FC236}">
              <a16:creationId xmlns:a16="http://schemas.microsoft.com/office/drawing/2014/main" id="{00000000-0008-0000-0400-000044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5" name="TextBox 324">
          <a:extLst>
            <a:ext uri="{FF2B5EF4-FFF2-40B4-BE49-F238E27FC236}">
              <a16:creationId xmlns:a16="http://schemas.microsoft.com/office/drawing/2014/main" id="{00000000-0008-0000-0400-000045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6" name="TextBox 325">
          <a:extLst>
            <a:ext uri="{FF2B5EF4-FFF2-40B4-BE49-F238E27FC236}">
              <a16:creationId xmlns:a16="http://schemas.microsoft.com/office/drawing/2014/main" id="{00000000-0008-0000-0400-000046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7" name="TextBox 326">
          <a:extLst>
            <a:ext uri="{FF2B5EF4-FFF2-40B4-BE49-F238E27FC236}">
              <a16:creationId xmlns:a16="http://schemas.microsoft.com/office/drawing/2014/main" id="{00000000-0008-0000-0400-000047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8" name="TextBox 327">
          <a:extLst>
            <a:ext uri="{FF2B5EF4-FFF2-40B4-BE49-F238E27FC236}">
              <a16:creationId xmlns:a16="http://schemas.microsoft.com/office/drawing/2014/main" id="{00000000-0008-0000-0400-000048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29" name="TextBox 328">
          <a:extLst>
            <a:ext uri="{FF2B5EF4-FFF2-40B4-BE49-F238E27FC236}">
              <a16:creationId xmlns:a16="http://schemas.microsoft.com/office/drawing/2014/main" id="{00000000-0008-0000-0400-000049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30" name="TextBox 329">
          <a:extLst>
            <a:ext uri="{FF2B5EF4-FFF2-40B4-BE49-F238E27FC236}">
              <a16:creationId xmlns:a16="http://schemas.microsoft.com/office/drawing/2014/main" id="{00000000-0008-0000-0400-00004A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31" name="TextBox 330">
          <a:extLst>
            <a:ext uri="{FF2B5EF4-FFF2-40B4-BE49-F238E27FC236}">
              <a16:creationId xmlns:a16="http://schemas.microsoft.com/office/drawing/2014/main" id="{00000000-0008-0000-0400-00004B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32" name="TextBox 331">
          <a:extLst>
            <a:ext uri="{FF2B5EF4-FFF2-40B4-BE49-F238E27FC236}">
              <a16:creationId xmlns:a16="http://schemas.microsoft.com/office/drawing/2014/main" id="{00000000-0008-0000-0400-00004C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33" name="TextBox 332">
          <a:extLst>
            <a:ext uri="{FF2B5EF4-FFF2-40B4-BE49-F238E27FC236}">
              <a16:creationId xmlns:a16="http://schemas.microsoft.com/office/drawing/2014/main" id="{00000000-0008-0000-0400-00004D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13</xdr:row>
      <xdr:rowOff>0</xdr:rowOff>
    </xdr:from>
    <xdr:ext cx="184731" cy="264560"/>
    <xdr:sp macro="" textlink="">
      <xdr:nvSpPr>
        <xdr:cNvPr id="334" name="TextBox 333">
          <a:extLst>
            <a:ext uri="{FF2B5EF4-FFF2-40B4-BE49-F238E27FC236}">
              <a16:creationId xmlns:a16="http://schemas.microsoft.com/office/drawing/2014/main" id="{00000000-0008-0000-0400-00004E010000}"/>
            </a:ext>
          </a:extLst>
        </xdr:cNvPr>
        <xdr:cNvSpPr txBox="1"/>
      </xdr:nvSpPr>
      <xdr:spPr>
        <a:xfrm>
          <a:off x="7139940" y="6377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35" name="TextBox 334">
          <a:extLst>
            <a:ext uri="{FF2B5EF4-FFF2-40B4-BE49-F238E27FC236}">
              <a16:creationId xmlns:a16="http://schemas.microsoft.com/office/drawing/2014/main" id="{00000000-0008-0000-0400-00004F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36" name="TextBox 335">
          <a:extLst>
            <a:ext uri="{FF2B5EF4-FFF2-40B4-BE49-F238E27FC236}">
              <a16:creationId xmlns:a16="http://schemas.microsoft.com/office/drawing/2014/main" id="{00000000-0008-0000-0400-000050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37" name="TextBox 336">
          <a:extLst>
            <a:ext uri="{FF2B5EF4-FFF2-40B4-BE49-F238E27FC236}">
              <a16:creationId xmlns:a16="http://schemas.microsoft.com/office/drawing/2014/main" id="{00000000-0008-0000-0400-000051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38" name="TextBox 337">
          <a:extLst>
            <a:ext uri="{FF2B5EF4-FFF2-40B4-BE49-F238E27FC236}">
              <a16:creationId xmlns:a16="http://schemas.microsoft.com/office/drawing/2014/main" id="{00000000-0008-0000-0400-000052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39" name="TextBox 338">
          <a:extLst>
            <a:ext uri="{FF2B5EF4-FFF2-40B4-BE49-F238E27FC236}">
              <a16:creationId xmlns:a16="http://schemas.microsoft.com/office/drawing/2014/main" id="{00000000-0008-0000-0400-000053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0" name="TextBox 339">
          <a:extLst>
            <a:ext uri="{FF2B5EF4-FFF2-40B4-BE49-F238E27FC236}">
              <a16:creationId xmlns:a16="http://schemas.microsoft.com/office/drawing/2014/main" id="{00000000-0008-0000-0400-000054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1" name="TextBox 340">
          <a:extLst>
            <a:ext uri="{FF2B5EF4-FFF2-40B4-BE49-F238E27FC236}">
              <a16:creationId xmlns:a16="http://schemas.microsoft.com/office/drawing/2014/main" id="{00000000-0008-0000-0400-000055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2" name="TextBox 341">
          <a:extLst>
            <a:ext uri="{FF2B5EF4-FFF2-40B4-BE49-F238E27FC236}">
              <a16:creationId xmlns:a16="http://schemas.microsoft.com/office/drawing/2014/main" id="{00000000-0008-0000-0400-000056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3" name="TextBox 342">
          <a:extLst>
            <a:ext uri="{FF2B5EF4-FFF2-40B4-BE49-F238E27FC236}">
              <a16:creationId xmlns:a16="http://schemas.microsoft.com/office/drawing/2014/main" id="{00000000-0008-0000-0400-000057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4" name="TextBox 343">
          <a:extLst>
            <a:ext uri="{FF2B5EF4-FFF2-40B4-BE49-F238E27FC236}">
              <a16:creationId xmlns:a16="http://schemas.microsoft.com/office/drawing/2014/main" id="{00000000-0008-0000-0400-000058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5" name="TextBox 344">
          <a:extLst>
            <a:ext uri="{FF2B5EF4-FFF2-40B4-BE49-F238E27FC236}">
              <a16:creationId xmlns:a16="http://schemas.microsoft.com/office/drawing/2014/main" id="{00000000-0008-0000-0400-000059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6" name="TextBox 345">
          <a:extLst>
            <a:ext uri="{FF2B5EF4-FFF2-40B4-BE49-F238E27FC236}">
              <a16:creationId xmlns:a16="http://schemas.microsoft.com/office/drawing/2014/main" id="{00000000-0008-0000-0400-00005A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7" name="TextBox 346">
          <a:extLst>
            <a:ext uri="{FF2B5EF4-FFF2-40B4-BE49-F238E27FC236}">
              <a16:creationId xmlns:a16="http://schemas.microsoft.com/office/drawing/2014/main" id="{00000000-0008-0000-0400-00005B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8" name="TextBox 347">
          <a:extLst>
            <a:ext uri="{FF2B5EF4-FFF2-40B4-BE49-F238E27FC236}">
              <a16:creationId xmlns:a16="http://schemas.microsoft.com/office/drawing/2014/main" id="{00000000-0008-0000-0400-00005C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49" name="TextBox 348">
          <a:extLst>
            <a:ext uri="{FF2B5EF4-FFF2-40B4-BE49-F238E27FC236}">
              <a16:creationId xmlns:a16="http://schemas.microsoft.com/office/drawing/2014/main" id="{00000000-0008-0000-0400-00005D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0" name="TextBox 349">
          <a:extLst>
            <a:ext uri="{FF2B5EF4-FFF2-40B4-BE49-F238E27FC236}">
              <a16:creationId xmlns:a16="http://schemas.microsoft.com/office/drawing/2014/main" id="{00000000-0008-0000-0400-00005E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1" name="TextBox 350">
          <a:extLst>
            <a:ext uri="{FF2B5EF4-FFF2-40B4-BE49-F238E27FC236}">
              <a16:creationId xmlns:a16="http://schemas.microsoft.com/office/drawing/2014/main" id="{00000000-0008-0000-0400-00005F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2" name="TextBox 351">
          <a:extLst>
            <a:ext uri="{FF2B5EF4-FFF2-40B4-BE49-F238E27FC236}">
              <a16:creationId xmlns:a16="http://schemas.microsoft.com/office/drawing/2014/main" id="{00000000-0008-0000-0400-000060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3" name="TextBox 352">
          <a:extLst>
            <a:ext uri="{FF2B5EF4-FFF2-40B4-BE49-F238E27FC236}">
              <a16:creationId xmlns:a16="http://schemas.microsoft.com/office/drawing/2014/main" id="{00000000-0008-0000-0400-000061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4" name="TextBox 353">
          <a:extLst>
            <a:ext uri="{FF2B5EF4-FFF2-40B4-BE49-F238E27FC236}">
              <a16:creationId xmlns:a16="http://schemas.microsoft.com/office/drawing/2014/main" id="{00000000-0008-0000-0400-000062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5" name="TextBox 354">
          <a:extLst>
            <a:ext uri="{FF2B5EF4-FFF2-40B4-BE49-F238E27FC236}">
              <a16:creationId xmlns:a16="http://schemas.microsoft.com/office/drawing/2014/main" id="{00000000-0008-0000-0400-000063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6" name="TextBox 355">
          <a:extLst>
            <a:ext uri="{FF2B5EF4-FFF2-40B4-BE49-F238E27FC236}">
              <a16:creationId xmlns:a16="http://schemas.microsoft.com/office/drawing/2014/main" id="{00000000-0008-0000-0400-000064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7" name="TextBox 356">
          <a:extLst>
            <a:ext uri="{FF2B5EF4-FFF2-40B4-BE49-F238E27FC236}">
              <a16:creationId xmlns:a16="http://schemas.microsoft.com/office/drawing/2014/main" id="{00000000-0008-0000-0400-000065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8" name="TextBox 357">
          <a:extLst>
            <a:ext uri="{FF2B5EF4-FFF2-40B4-BE49-F238E27FC236}">
              <a16:creationId xmlns:a16="http://schemas.microsoft.com/office/drawing/2014/main" id="{00000000-0008-0000-0400-000066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59" name="TextBox 358">
          <a:extLst>
            <a:ext uri="{FF2B5EF4-FFF2-40B4-BE49-F238E27FC236}">
              <a16:creationId xmlns:a16="http://schemas.microsoft.com/office/drawing/2014/main" id="{00000000-0008-0000-0400-000067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0" name="TextBox 359">
          <a:extLst>
            <a:ext uri="{FF2B5EF4-FFF2-40B4-BE49-F238E27FC236}">
              <a16:creationId xmlns:a16="http://schemas.microsoft.com/office/drawing/2014/main" id="{00000000-0008-0000-0400-000068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1" name="TextBox 360">
          <a:extLst>
            <a:ext uri="{FF2B5EF4-FFF2-40B4-BE49-F238E27FC236}">
              <a16:creationId xmlns:a16="http://schemas.microsoft.com/office/drawing/2014/main" id="{00000000-0008-0000-0400-000069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2" name="TextBox 361">
          <a:extLst>
            <a:ext uri="{FF2B5EF4-FFF2-40B4-BE49-F238E27FC236}">
              <a16:creationId xmlns:a16="http://schemas.microsoft.com/office/drawing/2014/main" id="{00000000-0008-0000-0400-00006A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3" name="TextBox 362">
          <a:extLst>
            <a:ext uri="{FF2B5EF4-FFF2-40B4-BE49-F238E27FC236}">
              <a16:creationId xmlns:a16="http://schemas.microsoft.com/office/drawing/2014/main" id="{00000000-0008-0000-0400-00006B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4" name="TextBox 363">
          <a:extLst>
            <a:ext uri="{FF2B5EF4-FFF2-40B4-BE49-F238E27FC236}">
              <a16:creationId xmlns:a16="http://schemas.microsoft.com/office/drawing/2014/main" id="{00000000-0008-0000-0400-00006C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5" name="TextBox 364">
          <a:extLst>
            <a:ext uri="{FF2B5EF4-FFF2-40B4-BE49-F238E27FC236}">
              <a16:creationId xmlns:a16="http://schemas.microsoft.com/office/drawing/2014/main" id="{00000000-0008-0000-0400-00006D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6" name="TextBox 365">
          <a:extLst>
            <a:ext uri="{FF2B5EF4-FFF2-40B4-BE49-F238E27FC236}">
              <a16:creationId xmlns:a16="http://schemas.microsoft.com/office/drawing/2014/main" id="{00000000-0008-0000-0400-00006E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7" name="TextBox 366">
          <a:extLst>
            <a:ext uri="{FF2B5EF4-FFF2-40B4-BE49-F238E27FC236}">
              <a16:creationId xmlns:a16="http://schemas.microsoft.com/office/drawing/2014/main" id="{00000000-0008-0000-0400-00006F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8" name="TextBox 367">
          <a:extLst>
            <a:ext uri="{FF2B5EF4-FFF2-40B4-BE49-F238E27FC236}">
              <a16:creationId xmlns:a16="http://schemas.microsoft.com/office/drawing/2014/main" id="{00000000-0008-0000-0400-000070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69" name="TextBox 368">
          <a:extLst>
            <a:ext uri="{FF2B5EF4-FFF2-40B4-BE49-F238E27FC236}">
              <a16:creationId xmlns:a16="http://schemas.microsoft.com/office/drawing/2014/main" id="{00000000-0008-0000-0400-000071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0" name="TextBox 369">
          <a:extLst>
            <a:ext uri="{FF2B5EF4-FFF2-40B4-BE49-F238E27FC236}">
              <a16:creationId xmlns:a16="http://schemas.microsoft.com/office/drawing/2014/main" id="{00000000-0008-0000-0400-000072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1" name="TextBox 370">
          <a:extLst>
            <a:ext uri="{FF2B5EF4-FFF2-40B4-BE49-F238E27FC236}">
              <a16:creationId xmlns:a16="http://schemas.microsoft.com/office/drawing/2014/main" id="{00000000-0008-0000-0400-000073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2" name="TextBox 371">
          <a:extLst>
            <a:ext uri="{FF2B5EF4-FFF2-40B4-BE49-F238E27FC236}">
              <a16:creationId xmlns:a16="http://schemas.microsoft.com/office/drawing/2014/main" id="{00000000-0008-0000-0400-000074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3" name="TextBox 372">
          <a:extLst>
            <a:ext uri="{FF2B5EF4-FFF2-40B4-BE49-F238E27FC236}">
              <a16:creationId xmlns:a16="http://schemas.microsoft.com/office/drawing/2014/main" id="{00000000-0008-0000-0400-000075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4" name="TextBox 373">
          <a:extLst>
            <a:ext uri="{FF2B5EF4-FFF2-40B4-BE49-F238E27FC236}">
              <a16:creationId xmlns:a16="http://schemas.microsoft.com/office/drawing/2014/main" id="{00000000-0008-0000-0400-000076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5" name="TextBox 374">
          <a:extLst>
            <a:ext uri="{FF2B5EF4-FFF2-40B4-BE49-F238E27FC236}">
              <a16:creationId xmlns:a16="http://schemas.microsoft.com/office/drawing/2014/main" id="{00000000-0008-0000-0400-000077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6" name="TextBox 375">
          <a:extLst>
            <a:ext uri="{FF2B5EF4-FFF2-40B4-BE49-F238E27FC236}">
              <a16:creationId xmlns:a16="http://schemas.microsoft.com/office/drawing/2014/main" id="{00000000-0008-0000-0400-000078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7" name="TextBox 376">
          <a:extLst>
            <a:ext uri="{FF2B5EF4-FFF2-40B4-BE49-F238E27FC236}">
              <a16:creationId xmlns:a16="http://schemas.microsoft.com/office/drawing/2014/main" id="{00000000-0008-0000-0400-000079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8" name="TextBox 377">
          <a:extLst>
            <a:ext uri="{FF2B5EF4-FFF2-40B4-BE49-F238E27FC236}">
              <a16:creationId xmlns:a16="http://schemas.microsoft.com/office/drawing/2014/main" id="{00000000-0008-0000-0400-00007A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79" name="TextBox 378">
          <a:extLst>
            <a:ext uri="{FF2B5EF4-FFF2-40B4-BE49-F238E27FC236}">
              <a16:creationId xmlns:a16="http://schemas.microsoft.com/office/drawing/2014/main" id="{00000000-0008-0000-0400-00007B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0" name="TextBox 379">
          <a:extLst>
            <a:ext uri="{FF2B5EF4-FFF2-40B4-BE49-F238E27FC236}">
              <a16:creationId xmlns:a16="http://schemas.microsoft.com/office/drawing/2014/main" id="{00000000-0008-0000-0400-00007C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1" name="TextBox 380">
          <a:extLst>
            <a:ext uri="{FF2B5EF4-FFF2-40B4-BE49-F238E27FC236}">
              <a16:creationId xmlns:a16="http://schemas.microsoft.com/office/drawing/2014/main" id="{00000000-0008-0000-0400-00007D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2" name="TextBox 381">
          <a:extLst>
            <a:ext uri="{FF2B5EF4-FFF2-40B4-BE49-F238E27FC236}">
              <a16:creationId xmlns:a16="http://schemas.microsoft.com/office/drawing/2014/main" id="{00000000-0008-0000-0400-00007E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3" name="TextBox 382">
          <a:extLst>
            <a:ext uri="{FF2B5EF4-FFF2-40B4-BE49-F238E27FC236}">
              <a16:creationId xmlns:a16="http://schemas.microsoft.com/office/drawing/2014/main" id="{00000000-0008-0000-0400-00007F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4" name="TextBox 383">
          <a:extLst>
            <a:ext uri="{FF2B5EF4-FFF2-40B4-BE49-F238E27FC236}">
              <a16:creationId xmlns:a16="http://schemas.microsoft.com/office/drawing/2014/main" id="{00000000-0008-0000-0400-000080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5" name="TextBox 384">
          <a:extLst>
            <a:ext uri="{FF2B5EF4-FFF2-40B4-BE49-F238E27FC236}">
              <a16:creationId xmlns:a16="http://schemas.microsoft.com/office/drawing/2014/main" id="{00000000-0008-0000-0400-000081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6" name="TextBox 385">
          <a:extLst>
            <a:ext uri="{FF2B5EF4-FFF2-40B4-BE49-F238E27FC236}">
              <a16:creationId xmlns:a16="http://schemas.microsoft.com/office/drawing/2014/main" id="{00000000-0008-0000-0400-000082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7" name="TextBox 386">
          <a:extLst>
            <a:ext uri="{FF2B5EF4-FFF2-40B4-BE49-F238E27FC236}">
              <a16:creationId xmlns:a16="http://schemas.microsoft.com/office/drawing/2014/main" id="{00000000-0008-0000-0400-000083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8" name="TextBox 387">
          <a:extLst>
            <a:ext uri="{FF2B5EF4-FFF2-40B4-BE49-F238E27FC236}">
              <a16:creationId xmlns:a16="http://schemas.microsoft.com/office/drawing/2014/main" id="{00000000-0008-0000-0400-000084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89" name="TextBox 388">
          <a:extLst>
            <a:ext uri="{FF2B5EF4-FFF2-40B4-BE49-F238E27FC236}">
              <a16:creationId xmlns:a16="http://schemas.microsoft.com/office/drawing/2014/main" id="{00000000-0008-0000-0400-000085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0" name="TextBox 389">
          <a:extLst>
            <a:ext uri="{FF2B5EF4-FFF2-40B4-BE49-F238E27FC236}">
              <a16:creationId xmlns:a16="http://schemas.microsoft.com/office/drawing/2014/main" id="{00000000-0008-0000-0400-000086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1" name="TextBox 390">
          <a:extLst>
            <a:ext uri="{FF2B5EF4-FFF2-40B4-BE49-F238E27FC236}">
              <a16:creationId xmlns:a16="http://schemas.microsoft.com/office/drawing/2014/main" id="{00000000-0008-0000-0400-000087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2" name="TextBox 391">
          <a:extLst>
            <a:ext uri="{FF2B5EF4-FFF2-40B4-BE49-F238E27FC236}">
              <a16:creationId xmlns:a16="http://schemas.microsoft.com/office/drawing/2014/main" id="{00000000-0008-0000-0400-000088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3" name="TextBox 392">
          <a:extLst>
            <a:ext uri="{FF2B5EF4-FFF2-40B4-BE49-F238E27FC236}">
              <a16:creationId xmlns:a16="http://schemas.microsoft.com/office/drawing/2014/main" id="{00000000-0008-0000-0400-000089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4" name="TextBox 393">
          <a:extLst>
            <a:ext uri="{FF2B5EF4-FFF2-40B4-BE49-F238E27FC236}">
              <a16:creationId xmlns:a16="http://schemas.microsoft.com/office/drawing/2014/main" id="{00000000-0008-0000-0400-00008A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5" name="TextBox 394">
          <a:extLst>
            <a:ext uri="{FF2B5EF4-FFF2-40B4-BE49-F238E27FC236}">
              <a16:creationId xmlns:a16="http://schemas.microsoft.com/office/drawing/2014/main" id="{00000000-0008-0000-0400-00008B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6" name="TextBox 395">
          <a:extLst>
            <a:ext uri="{FF2B5EF4-FFF2-40B4-BE49-F238E27FC236}">
              <a16:creationId xmlns:a16="http://schemas.microsoft.com/office/drawing/2014/main" id="{00000000-0008-0000-0400-00008C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7" name="TextBox 396">
          <a:extLst>
            <a:ext uri="{FF2B5EF4-FFF2-40B4-BE49-F238E27FC236}">
              <a16:creationId xmlns:a16="http://schemas.microsoft.com/office/drawing/2014/main" id="{00000000-0008-0000-0400-00008D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8" name="TextBox 397">
          <a:extLst>
            <a:ext uri="{FF2B5EF4-FFF2-40B4-BE49-F238E27FC236}">
              <a16:creationId xmlns:a16="http://schemas.microsoft.com/office/drawing/2014/main" id="{00000000-0008-0000-0400-00008E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399" name="TextBox 398">
          <a:extLst>
            <a:ext uri="{FF2B5EF4-FFF2-40B4-BE49-F238E27FC236}">
              <a16:creationId xmlns:a16="http://schemas.microsoft.com/office/drawing/2014/main" id="{00000000-0008-0000-0400-00008F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0" name="TextBox 399">
          <a:extLst>
            <a:ext uri="{FF2B5EF4-FFF2-40B4-BE49-F238E27FC236}">
              <a16:creationId xmlns:a16="http://schemas.microsoft.com/office/drawing/2014/main" id="{00000000-0008-0000-0400-000090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1" name="TextBox 400">
          <a:extLst>
            <a:ext uri="{FF2B5EF4-FFF2-40B4-BE49-F238E27FC236}">
              <a16:creationId xmlns:a16="http://schemas.microsoft.com/office/drawing/2014/main" id="{00000000-0008-0000-0400-000091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2" name="TextBox 401">
          <a:extLst>
            <a:ext uri="{FF2B5EF4-FFF2-40B4-BE49-F238E27FC236}">
              <a16:creationId xmlns:a16="http://schemas.microsoft.com/office/drawing/2014/main" id="{00000000-0008-0000-0400-000092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3" name="TextBox 402">
          <a:extLst>
            <a:ext uri="{FF2B5EF4-FFF2-40B4-BE49-F238E27FC236}">
              <a16:creationId xmlns:a16="http://schemas.microsoft.com/office/drawing/2014/main" id="{00000000-0008-0000-0400-000093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4" name="TextBox 403">
          <a:extLst>
            <a:ext uri="{FF2B5EF4-FFF2-40B4-BE49-F238E27FC236}">
              <a16:creationId xmlns:a16="http://schemas.microsoft.com/office/drawing/2014/main" id="{00000000-0008-0000-0400-000094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5" name="TextBox 404">
          <a:extLst>
            <a:ext uri="{FF2B5EF4-FFF2-40B4-BE49-F238E27FC236}">
              <a16:creationId xmlns:a16="http://schemas.microsoft.com/office/drawing/2014/main" id="{00000000-0008-0000-0400-000095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6" name="TextBox 405">
          <a:extLst>
            <a:ext uri="{FF2B5EF4-FFF2-40B4-BE49-F238E27FC236}">
              <a16:creationId xmlns:a16="http://schemas.microsoft.com/office/drawing/2014/main" id="{00000000-0008-0000-0400-000096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7" name="TextBox 406">
          <a:extLst>
            <a:ext uri="{FF2B5EF4-FFF2-40B4-BE49-F238E27FC236}">
              <a16:creationId xmlns:a16="http://schemas.microsoft.com/office/drawing/2014/main" id="{00000000-0008-0000-0400-000097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8" name="TextBox 407">
          <a:extLst>
            <a:ext uri="{FF2B5EF4-FFF2-40B4-BE49-F238E27FC236}">
              <a16:creationId xmlns:a16="http://schemas.microsoft.com/office/drawing/2014/main" id="{00000000-0008-0000-0400-000098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09" name="TextBox 408">
          <a:extLst>
            <a:ext uri="{FF2B5EF4-FFF2-40B4-BE49-F238E27FC236}">
              <a16:creationId xmlns:a16="http://schemas.microsoft.com/office/drawing/2014/main" id="{00000000-0008-0000-0400-000099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0" name="TextBox 409">
          <a:extLst>
            <a:ext uri="{FF2B5EF4-FFF2-40B4-BE49-F238E27FC236}">
              <a16:creationId xmlns:a16="http://schemas.microsoft.com/office/drawing/2014/main" id="{00000000-0008-0000-0400-00009A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1" name="TextBox 410">
          <a:extLst>
            <a:ext uri="{FF2B5EF4-FFF2-40B4-BE49-F238E27FC236}">
              <a16:creationId xmlns:a16="http://schemas.microsoft.com/office/drawing/2014/main" id="{00000000-0008-0000-0400-00009B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2" name="TextBox 411">
          <a:extLst>
            <a:ext uri="{FF2B5EF4-FFF2-40B4-BE49-F238E27FC236}">
              <a16:creationId xmlns:a16="http://schemas.microsoft.com/office/drawing/2014/main" id="{00000000-0008-0000-0400-00009C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3" name="TextBox 412">
          <a:extLst>
            <a:ext uri="{FF2B5EF4-FFF2-40B4-BE49-F238E27FC236}">
              <a16:creationId xmlns:a16="http://schemas.microsoft.com/office/drawing/2014/main" id="{00000000-0008-0000-0400-00009D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4" name="TextBox 413">
          <a:extLst>
            <a:ext uri="{FF2B5EF4-FFF2-40B4-BE49-F238E27FC236}">
              <a16:creationId xmlns:a16="http://schemas.microsoft.com/office/drawing/2014/main" id="{00000000-0008-0000-0400-00009E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5" name="TextBox 414">
          <a:extLst>
            <a:ext uri="{FF2B5EF4-FFF2-40B4-BE49-F238E27FC236}">
              <a16:creationId xmlns:a16="http://schemas.microsoft.com/office/drawing/2014/main" id="{00000000-0008-0000-0400-00009F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6" name="TextBox 415">
          <a:extLst>
            <a:ext uri="{FF2B5EF4-FFF2-40B4-BE49-F238E27FC236}">
              <a16:creationId xmlns:a16="http://schemas.microsoft.com/office/drawing/2014/main" id="{00000000-0008-0000-0400-0000A0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7" name="TextBox 416">
          <a:extLst>
            <a:ext uri="{FF2B5EF4-FFF2-40B4-BE49-F238E27FC236}">
              <a16:creationId xmlns:a16="http://schemas.microsoft.com/office/drawing/2014/main" id="{00000000-0008-0000-0400-0000A1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8" name="TextBox 417">
          <a:extLst>
            <a:ext uri="{FF2B5EF4-FFF2-40B4-BE49-F238E27FC236}">
              <a16:creationId xmlns:a16="http://schemas.microsoft.com/office/drawing/2014/main" id="{00000000-0008-0000-0400-0000A2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19" name="TextBox 418">
          <a:extLst>
            <a:ext uri="{FF2B5EF4-FFF2-40B4-BE49-F238E27FC236}">
              <a16:creationId xmlns:a16="http://schemas.microsoft.com/office/drawing/2014/main" id="{00000000-0008-0000-0400-0000A3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0" name="TextBox 419">
          <a:extLst>
            <a:ext uri="{FF2B5EF4-FFF2-40B4-BE49-F238E27FC236}">
              <a16:creationId xmlns:a16="http://schemas.microsoft.com/office/drawing/2014/main" id="{00000000-0008-0000-0400-0000A4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1" name="TextBox 420">
          <a:extLst>
            <a:ext uri="{FF2B5EF4-FFF2-40B4-BE49-F238E27FC236}">
              <a16:creationId xmlns:a16="http://schemas.microsoft.com/office/drawing/2014/main" id="{00000000-0008-0000-0400-0000A5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2" name="TextBox 421">
          <a:extLst>
            <a:ext uri="{FF2B5EF4-FFF2-40B4-BE49-F238E27FC236}">
              <a16:creationId xmlns:a16="http://schemas.microsoft.com/office/drawing/2014/main" id="{00000000-0008-0000-0400-0000A6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3" name="TextBox 422">
          <a:extLst>
            <a:ext uri="{FF2B5EF4-FFF2-40B4-BE49-F238E27FC236}">
              <a16:creationId xmlns:a16="http://schemas.microsoft.com/office/drawing/2014/main" id="{00000000-0008-0000-0400-0000A7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4" name="TextBox 423">
          <a:extLst>
            <a:ext uri="{FF2B5EF4-FFF2-40B4-BE49-F238E27FC236}">
              <a16:creationId xmlns:a16="http://schemas.microsoft.com/office/drawing/2014/main" id="{00000000-0008-0000-0400-0000A8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5" name="TextBox 424">
          <a:extLst>
            <a:ext uri="{FF2B5EF4-FFF2-40B4-BE49-F238E27FC236}">
              <a16:creationId xmlns:a16="http://schemas.microsoft.com/office/drawing/2014/main" id="{00000000-0008-0000-0400-0000A9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6" name="TextBox 425">
          <a:extLst>
            <a:ext uri="{FF2B5EF4-FFF2-40B4-BE49-F238E27FC236}">
              <a16:creationId xmlns:a16="http://schemas.microsoft.com/office/drawing/2014/main" id="{00000000-0008-0000-0400-0000AA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7" name="TextBox 426">
          <a:extLst>
            <a:ext uri="{FF2B5EF4-FFF2-40B4-BE49-F238E27FC236}">
              <a16:creationId xmlns:a16="http://schemas.microsoft.com/office/drawing/2014/main" id="{00000000-0008-0000-0400-0000AB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8" name="TextBox 427">
          <a:extLst>
            <a:ext uri="{FF2B5EF4-FFF2-40B4-BE49-F238E27FC236}">
              <a16:creationId xmlns:a16="http://schemas.microsoft.com/office/drawing/2014/main" id="{00000000-0008-0000-0400-0000AC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29" name="TextBox 428">
          <a:extLst>
            <a:ext uri="{FF2B5EF4-FFF2-40B4-BE49-F238E27FC236}">
              <a16:creationId xmlns:a16="http://schemas.microsoft.com/office/drawing/2014/main" id="{00000000-0008-0000-0400-0000AD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0" name="TextBox 429">
          <a:extLst>
            <a:ext uri="{FF2B5EF4-FFF2-40B4-BE49-F238E27FC236}">
              <a16:creationId xmlns:a16="http://schemas.microsoft.com/office/drawing/2014/main" id="{00000000-0008-0000-0400-0000AE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1" name="TextBox 430">
          <a:extLst>
            <a:ext uri="{FF2B5EF4-FFF2-40B4-BE49-F238E27FC236}">
              <a16:creationId xmlns:a16="http://schemas.microsoft.com/office/drawing/2014/main" id="{00000000-0008-0000-0400-0000AF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2" name="TextBox 431">
          <a:extLst>
            <a:ext uri="{FF2B5EF4-FFF2-40B4-BE49-F238E27FC236}">
              <a16:creationId xmlns:a16="http://schemas.microsoft.com/office/drawing/2014/main" id="{00000000-0008-0000-0400-0000B0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3" name="TextBox 432">
          <a:extLst>
            <a:ext uri="{FF2B5EF4-FFF2-40B4-BE49-F238E27FC236}">
              <a16:creationId xmlns:a16="http://schemas.microsoft.com/office/drawing/2014/main" id="{00000000-0008-0000-0400-0000B1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4" name="TextBox 433">
          <a:extLst>
            <a:ext uri="{FF2B5EF4-FFF2-40B4-BE49-F238E27FC236}">
              <a16:creationId xmlns:a16="http://schemas.microsoft.com/office/drawing/2014/main" id="{00000000-0008-0000-0400-0000B2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5" name="TextBox 434">
          <a:extLst>
            <a:ext uri="{FF2B5EF4-FFF2-40B4-BE49-F238E27FC236}">
              <a16:creationId xmlns:a16="http://schemas.microsoft.com/office/drawing/2014/main" id="{00000000-0008-0000-0400-0000B3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6" name="TextBox 435">
          <a:extLst>
            <a:ext uri="{FF2B5EF4-FFF2-40B4-BE49-F238E27FC236}">
              <a16:creationId xmlns:a16="http://schemas.microsoft.com/office/drawing/2014/main" id="{00000000-0008-0000-0400-0000B4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7" name="TextBox 436">
          <a:extLst>
            <a:ext uri="{FF2B5EF4-FFF2-40B4-BE49-F238E27FC236}">
              <a16:creationId xmlns:a16="http://schemas.microsoft.com/office/drawing/2014/main" id="{00000000-0008-0000-0400-0000B5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8" name="TextBox 437">
          <a:extLst>
            <a:ext uri="{FF2B5EF4-FFF2-40B4-BE49-F238E27FC236}">
              <a16:creationId xmlns:a16="http://schemas.microsoft.com/office/drawing/2014/main" id="{00000000-0008-0000-0400-0000B6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39" name="TextBox 438">
          <a:extLst>
            <a:ext uri="{FF2B5EF4-FFF2-40B4-BE49-F238E27FC236}">
              <a16:creationId xmlns:a16="http://schemas.microsoft.com/office/drawing/2014/main" id="{00000000-0008-0000-0400-0000B7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40" name="TextBox 439">
          <a:extLst>
            <a:ext uri="{FF2B5EF4-FFF2-40B4-BE49-F238E27FC236}">
              <a16:creationId xmlns:a16="http://schemas.microsoft.com/office/drawing/2014/main" id="{00000000-0008-0000-0400-0000B8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41" name="TextBox 440">
          <a:extLst>
            <a:ext uri="{FF2B5EF4-FFF2-40B4-BE49-F238E27FC236}">
              <a16:creationId xmlns:a16="http://schemas.microsoft.com/office/drawing/2014/main" id="{00000000-0008-0000-0400-0000B9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42" name="TextBox 441">
          <a:extLst>
            <a:ext uri="{FF2B5EF4-FFF2-40B4-BE49-F238E27FC236}">
              <a16:creationId xmlns:a16="http://schemas.microsoft.com/office/drawing/2014/main" id="{00000000-0008-0000-0400-0000BA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43" name="TextBox 442">
          <a:extLst>
            <a:ext uri="{FF2B5EF4-FFF2-40B4-BE49-F238E27FC236}">
              <a16:creationId xmlns:a16="http://schemas.microsoft.com/office/drawing/2014/main" id="{00000000-0008-0000-0400-0000BB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44" name="TextBox 443">
          <a:extLst>
            <a:ext uri="{FF2B5EF4-FFF2-40B4-BE49-F238E27FC236}">
              <a16:creationId xmlns:a16="http://schemas.microsoft.com/office/drawing/2014/main" id="{00000000-0008-0000-0400-0000BC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12</xdr:row>
      <xdr:rowOff>0</xdr:rowOff>
    </xdr:from>
    <xdr:ext cx="184731" cy="264560"/>
    <xdr:sp macro="" textlink="">
      <xdr:nvSpPr>
        <xdr:cNvPr id="445" name="TextBox 444">
          <a:extLst>
            <a:ext uri="{FF2B5EF4-FFF2-40B4-BE49-F238E27FC236}">
              <a16:creationId xmlns:a16="http://schemas.microsoft.com/office/drawing/2014/main" id="{00000000-0008-0000-0400-0000BD010000}"/>
            </a:ext>
          </a:extLst>
        </xdr:cNvPr>
        <xdr:cNvSpPr txBox="1"/>
      </xdr:nvSpPr>
      <xdr:spPr>
        <a:xfrm>
          <a:off x="7139940" y="6195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17</xdr:row>
      <xdr:rowOff>0</xdr:rowOff>
    </xdr:from>
    <xdr:ext cx="184731" cy="26456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0" name="TextBox 19">
          <a:extLst>
            <a:ext uri="{FF2B5EF4-FFF2-40B4-BE49-F238E27FC236}">
              <a16:creationId xmlns:a16="http://schemas.microsoft.com/office/drawing/2014/main" id="{00000000-0008-0000-0500-000014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1" name="TextBox 20">
          <a:extLst>
            <a:ext uri="{FF2B5EF4-FFF2-40B4-BE49-F238E27FC236}">
              <a16:creationId xmlns:a16="http://schemas.microsoft.com/office/drawing/2014/main" id="{00000000-0008-0000-0500-000015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4" name="TextBox 23">
          <a:extLst>
            <a:ext uri="{FF2B5EF4-FFF2-40B4-BE49-F238E27FC236}">
              <a16:creationId xmlns:a16="http://schemas.microsoft.com/office/drawing/2014/main" id="{00000000-0008-0000-0500-000018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7" name="TextBox 26">
          <a:extLst>
            <a:ext uri="{FF2B5EF4-FFF2-40B4-BE49-F238E27FC236}">
              <a16:creationId xmlns:a16="http://schemas.microsoft.com/office/drawing/2014/main" id="{00000000-0008-0000-0500-00001B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8" name="TextBox 27">
          <a:extLst>
            <a:ext uri="{FF2B5EF4-FFF2-40B4-BE49-F238E27FC236}">
              <a16:creationId xmlns:a16="http://schemas.microsoft.com/office/drawing/2014/main" id="{00000000-0008-0000-0500-00001C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29" name="TextBox 28">
          <a:extLst>
            <a:ext uri="{FF2B5EF4-FFF2-40B4-BE49-F238E27FC236}">
              <a16:creationId xmlns:a16="http://schemas.microsoft.com/office/drawing/2014/main" id="{00000000-0008-0000-0500-00001D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0" name="TextBox 29">
          <a:extLst>
            <a:ext uri="{FF2B5EF4-FFF2-40B4-BE49-F238E27FC236}">
              <a16:creationId xmlns:a16="http://schemas.microsoft.com/office/drawing/2014/main" id="{00000000-0008-0000-0500-00001E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1" name="TextBox 30">
          <a:extLst>
            <a:ext uri="{FF2B5EF4-FFF2-40B4-BE49-F238E27FC236}">
              <a16:creationId xmlns:a16="http://schemas.microsoft.com/office/drawing/2014/main" id="{00000000-0008-0000-0500-00001F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2" name="TextBox 31">
          <a:extLst>
            <a:ext uri="{FF2B5EF4-FFF2-40B4-BE49-F238E27FC236}">
              <a16:creationId xmlns:a16="http://schemas.microsoft.com/office/drawing/2014/main" id="{00000000-0008-0000-0500-000020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3" name="TextBox 32">
          <a:extLst>
            <a:ext uri="{FF2B5EF4-FFF2-40B4-BE49-F238E27FC236}">
              <a16:creationId xmlns:a16="http://schemas.microsoft.com/office/drawing/2014/main" id="{00000000-0008-0000-0500-000021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4" name="TextBox 33">
          <a:extLst>
            <a:ext uri="{FF2B5EF4-FFF2-40B4-BE49-F238E27FC236}">
              <a16:creationId xmlns:a16="http://schemas.microsoft.com/office/drawing/2014/main" id="{00000000-0008-0000-0500-000022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5" name="TextBox 34">
          <a:extLst>
            <a:ext uri="{FF2B5EF4-FFF2-40B4-BE49-F238E27FC236}">
              <a16:creationId xmlns:a16="http://schemas.microsoft.com/office/drawing/2014/main" id="{00000000-0008-0000-0500-000023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6" name="TextBox 35">
          <a:extLst>
            <a:ext uri="{FF2B5EF4-FFF2-40B4-BE49-F238E27FC236}">
              <a16:creationId xmlns:a16="http://schemas.microsoft.com/office/drawing/2014/main" id="{00000000-0008-0000-0500-000024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7" name="TextBox 36">
          <a:extLst>
            <a:ext uri="{FF2B5EF4-FFF2-40B4-BE49-F238E27FC236}">
              <a16:creationId xmlns:a16="http://schemas.microsoft.com/office/drawing/2014/main" id="{00000000-0008-0000-0500-000025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8" name="TextBox 37">
          <a:extLst>
            <a:ext uri="{FF2B5EF4-FFF2-40B4-BE49-F238E27FC236}">
              <a16:creationId xmlns:a16="http://schemas.microsoft.com/office/drawing/2014/main" id="{00000000-0008-0000-0500-000026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39" name="TextBox 38">
          <a:extLst>
            <a:ext uri="{FF2B5EF4-FFF2-40B4-BE49-F238E27FC236}">
              <a16:creationId xmlns:a16="http://schemas.microsoft.com/office/drawing/2014/main" id="{00000000-0008-0000-0500-000027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0" name="TextBox 39">
          <a:extLst>
            <a:ext uri="{FF2B5EF4-FFF2-40B4-BE49-F238E27FC236}">
              <a16:creationId xmlns:a16="http://schemas.microsoft.com/office/drawing/2014/main" id="{00000000-0008-0000-0500-000028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1" name="TextBox 40">
          <a:extLst>
            <a:ext uri="{FF2B5EF4-FFF2-40B4-BE49-F238E27FC236}">
              <a16:creationId xmlns:a16="http://schemas.microsoft.com/office/drawing/2014/main" id="{00000000-0008-0000-0500-000029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2" name="TextBox 41">
          <a:extLst>
            <a:ext uri="{FF2B5EF4-FFF2-40B4-BE49-F238E27FC236}">
              <a16:creationId xmlns:a16="http://schemas.microsoft.com/office/drawing/2014/main" id="{00000000-0008-0000-0500-00002A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3" name="TextBox 42">
          <a:extLst>
            <a:ext uri="{FF2B5EF4-FFF2-40B4-BE49-F238E27FC236}">
              <a16:creationId xmlns:a16="http://schemas.microsoft.com/office/drawing/2014/main" id="{00000000-0008-0000-0500-00002B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4" name="TextBox 43">
          <a:extLst>
            <a:ext uri="{FF2B5EF4-FFF2-40B4-BE49-F238E27FC236}">
              <a16:creationId xmlns:a16="http://schemas.microsoft.com/office/drawing/2014/main" id="{00000000-0008-0000-0500-00002C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5" name="TextBox 44">
          <a:extLst>
            <a:ext uri="{FF2B5EF4-FFF2-40B4-BE49-F238E27FC236}">
              <a16:creationId xmlns:a16="http://schemas.microsoft.com/office/drawing/2014/main" id="{00000000-0008-0000-0500-00002D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6" name="TextBox 45">
          <a:extLst>
            <a:ext uri="{FF2B5EF4-FFF2-40B4-BE49-F238E27FC236}">
              <a16:creationId xmlns:a16="http://schemas.microsoft.com/office/drawing/2014/main" id="{00000000-0008-0000-0500-00002E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7" name="TextBox 46">
          <a:extLst>
            <a:ext uri="{FF2B5EF4-FFF2-40B4-BE49-F238E27FC236}">
              <a16:creationId xmlns:a16="http://schemas.microsoft.com/office/drawing/2014/main" id="{00000000-0008-0000-0500-00002F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8" name="TextBox 47">
          <a:extLst>
            <a:ext uri="{FF2B5EF4-FFF2-40B4-BE49-F238E27FC236}">
              <a16:creationId xmlns:a16="http://schemas.microsoft.com/office/drawing/2014/main" id="{00000000-0008-0000-0500-000030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49" name="TextBox 48">
          <a:extLst>
            <a:ext uri="{FF2B5EF4-FFF2-40B4-BE49-F238E27FC236}">
              <a16:creationId xmlns:a16="http://schemas.microsoft.com/office/drawing/2014/main" id="{00000000-0008-0000-0500-000031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0" name="TextBox 49">
          <a:extLst>
            <a:ext uri="{FF2B5EF4-FFF2-40B4-BE49-F238E27FC236}">
              <a16:creationId xmlns:a16="http://schemas.microsoft.com/office/drawing/2014/main" id="{00000000-0008-0000-0500-000032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1" name="TextBox 50">
          <a:extLst>
            <a:ext uri="{FF2B5EF4-FFF2-40B4-BE49-F238E27FC236}">
              <a16:creationId xmlns:a16="http://schemas.microsoft.com/office/drawing/2014/main" id="{00000000-0008-0000-0500-000033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2" name="TextBox 51">
          <a:extLst>
            <a:ext uri="{FF2B5EF4-FFF2-40B4-BE49-F238E27FC236}">
              <a16:creationId xmlns:a16="http://schemas.microsoft.com/office/drawing/2014/main" id="{00000000-0008-0000-0500-000034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3" name="TextBox 52">
          <a:extLst>
            <a:ext uri="{FF2B5EF4-FFF2-40B4-BE49-F238E27FC236}">
              <a16:creationId xmlns:a16="http://schemas.microsoft.com/office/drawing/2014/main" id="{00000000-0008-0000-0500-000035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4" name="TextBox 53">
          <a:extLst>
            <a:ext uri="{FF2B5EF4-FFF2-40B4-BE49-F238E27FC236}">
              <a16:creationId xmlns:a16="http://schemas.microsoft.com/office/drawing/2014/main" id="{00000000-0008-0000-0500-000036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5" name="TextBox 54">
          <a:extLst>
            <a:ext uri="{FF2B5EF4-FFF2-40B4-BE49-F238E27FC236}">
              <a16:creationId xmlns:a16="http://schemas.microsoft.com/office/drawing/2014/main" id="{00000000-0008-0000-0500-000037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6" name="TextBox 55">
          <a:extLst>
            <a:ext uri="{FF2B5EF4-FFF2-40B4-BE49-F238E27FC236}">
              <a16:creationId xmlns:a16="http://schemas.microsoft.com/office/drawing/2014/main" id="{00000000-0008-0000-0500-000038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7" name="TextBox 56">
          <a:extLst>
            <a:ext uri="{FF2B5EF4-FFF2-40B4-BE49-F238E27FC236}">
              <a16:creationId xmlns:a16="http://schemas.microsoft.com/office/drawing/2014/main" id="{00000000-0008-0000-0500-000039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8" name="TextBox 57">
          <a:extLst>
            <a:ext uri="{FF2B5EF4-FFF2-40B4-BE49-F238E27FC236}">
              <a16:creationId xmlns:a16="http://schemas.microsoft.com/office/drawing/2014/main" id="{00000000-0008-0000-0500-00003A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59" name="TextBox 58">
          <a:extLst>
            <a:ext uri="{FF2B5EF4-FFF2-40B4-BE49-F238E27FC236}">
              <a16:creationId xmlns:a16="http://schemas.microsoft.com/office/drawing/2014/main" id="{00000000-0008-0000-0500-00003B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0" name="TextBox 59">
          <a:extLst>
            <a:ext uri="{FF2B5EF4-FFF2-40B4-BE49-F238E27FC236}">
              <a16:creationId xmlns:a16="http://schemas.microsoft.com/office/drawing/2014/main" id="{00000000-0008-0000-0500-00003C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1" name="TextBox 60">
          <a:extLst>
            <a:ext uri="{FF2B5EF4-FFF2-40B4-BE49-F238E27FC236}">
              <a16:creationId xmlns:a16="http://schemas.microsoft.com/office/drawing/2014/main" id="{00000000-0008-0000-0500-00003D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2" name="TextBox 61">
          <a:extLst>
            <a:ext uri="{FF2B5EF4-FFF2-40B4-BE49-F238E27FC236}">
              <a16:creationId xmlns:a16="http://schemas.microsoft.com/office/drawing/2014/main" id="{00000000-0008-0000-0500-00003E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3" name="TextBox 62">
          <a:extLst>
            <a:ext uri="{FF2B5EF4-FFF2-40B4-BE49-F238E27FC236}">
              <a16:creationId xmlns:a16="http://schemas.microsoft.com/office/drawing/2014/main" id="{00000000-0008-0000-0500-00003F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4" name="TextBox 63">
          <a:extLst>
            <a:ext uri="{FF2B5EF4-FFF2-40B4-BE49-F238E27FC236}">
              <a16:creationId xmlns:a16="http://schemas.microsoft.com/office/drawing/2014/main" id="{00000000-0008-0000-0500-000040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5" name="TextBox 64">
          <a:extLst>
            <a:ext uri="{FF2B5EF4-FFF2-40B4-BE49-F238E27FC236}">
              <a16:creationId xmlns:a16="http://schemas.microsoft.com/office/drawing/2014/main" id="{00000000-0008-0000-0500-000041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6" name="TextBox 65">
          <a:extLst>
            <a:ext uri="{FF2B5EF4-FFF2-40B4-BE49-F238E27FC236}">
              <a16:creationId xmlns:a16="http://schemas.microsoft.com/office/drawing/2014/main" id="{00000000-0008-0000-0500-000042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7" name="TextBox 66">
          <a:extLst>
            <a:ext uri="{FF2B5EF4-FFF2-40B4-BE49-F238E27FC236}">
              <a16:creationId xmlns:a16="http://schemas.microsoft.com/office/drawing/2014/main" id="{00000000-0008-0000-0500-000043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8" name="TextBox 67">
          <a:extLst>
            <a:ext uri="{FF2B5EF4-FFF2-40B4-BE49-F238E27FC236}">
              <a16:creationId xmlns:a16="http://schemas.microsoft.com/office/drawing/2014/main" id="{00000000-0008-0000-0500-000044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69" name="TextBox 68">
          <a:extLst>
            <a:ext uri="{FF2B5EF4-FFF2-40B4-BE49-F238E27FC236}">
              <a16:creationId xmlns:a16="http://schemas.microsoft.com/office/drawing/2014/main" id="{00000000-0008-0000-0500-000045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0" name="TextBox 69">
          <a:extLst>
            <a:ext uri="{FF2B5EF4-FFF2-40B4-BE49-F238E27FC236}">
              <a16:creationId xmlns:a16="http://schemas.microsoft.com/office/drawing/2014/main" id="{00000000-0008-0000-0500-000046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1" name="TextBox 70">
          <a:extLst>
            <a:ext uri="{FF2B5EF4-FFF2-40B4-BE49-F238E27FC236}">
              <a16:creationId xmlns:a16="http://schemas.microsoft.com/office/drawing/2014/main" id="{00000000-0008-0000-0500-000047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2" name="TextBox 71">
          <a:extLst>
            <a:ext uri="{FF2B5EF4-FFF2-40B4-BE49-F238E27FC236}">
              <a16:creationId xmlns:a16="http://schemas.microsoft.com/office/drawing/2014/main" id="{00000000-0008-0000-0500-000048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3" name="TextBox 72">
          <a:extLst>
            <a:ext uri="{FF2B5EF4-FFF2-40B4-BE49-F238E27FC236}">
              <a16:creationId xmlns:a16="http://schemas.microsoft.com/office/drawing/2014/main" id="{00000000-0008-0000-0500-000049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4" name="TextBox 73">
          <a:extLst>
            <a:ext uri="{FF2B5EF4-FFF2-40B4-BE49-F238E27FC236}">
              <a16:creationId xmlns:a16="http://schemas.microsoft.com/office/drawing/2014/main" id="{00000000-0008-0000-0500-00004A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5" name="TextBox 74">
          <a:extLst>
            <a:ext uri="{FF2B5EF4-FFF2-40B4-BE49-F238E27FC236}">
              <a16:creationId xmlns:a16="http://schemas.microsoft.com/office/drawing/2014/main" id="{00000000-0008-0000-0500-00004B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6" name="TextBox 75">
          <a:extLst>
            <a:ext uri="{FF2B5EF4-FFF2-40B4-BE49-F238E27FC236}">
              <a16:creationId xmlns:a16="http://schemas.microsoft.com/office/drawing/2014/main" id="{00000000-0008-0000-0500-00004C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7" name="TextBox 76">
          <a:extLst>
            <a:ext uri="{FF2B5EF4-FFF2-40B4-BE49-F238E27FC236}">
              <a16:creationId xmlns:a16="http://schemas.microsoft.com/office/drawing/2014/main" id="{00000000-0008-0000-0500-00004D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8" name="TextBox 77">
          <a:extLst>
            <a:ext uri="{FF2B5EF4-FFF2-40B4-BE49-F238E27FC236}">
              <a16:creationId xmlns:a16="http://schemas.microsoft.com/office/drawing/2014/main" id="{00000000-0008-0000-0500-00004E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79" name="TextBox 78">
          <a:extLst>
            <a:ext uri="{FF2B5EF4-FFF2-40B4-BE49-F238E27FC236}">
              <a16:creationId xmlns:a16="http://schemas.microsoft.com/office/drawing/2014/main" id="{00000000-0008-0000-0500-00004F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0" name="TextBox 79">
          <a:extLst>
            <a:ext uri="{FF2B5EF4-FFF2-40B4-BE49-F238E27FC236}">
              <a16:creationId xmlns:a16="http://schemas.microsoft.com/office/drawing/2014/main" id="{00000000-0008-0000-0500-000050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1" name="TextBox 80">
          <a:extLst>
            <a:ext uri="{FF2B5EF4-FFF2-40B4-BE49-F238E27FC236}">
              <a16:creationId xmlns:a16="http://schemas.microsoft.com/office/drawing/2014/main" id="{00000000-0008-0000-0500-000051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2" name="TextBox 81">
          <a:extLst>
            <a:ext uri="{FF2B5EF4-FFF2-40B4-BE49-F238E27FC236}">
              <a16:creationId xmlns:a16="http://schemas.microsoft.com/office/drawing/2014/main" id="{00000000-0008-0000-0500-000052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3" name="TextBox 82">
          <a:extLst>
            <a:ext uri="{FF2B5EF4-FFF2-40B4-BE49-F238E27FC236}">
              <a16:creationId xmlns:a16="http://schemas.microsoft.com/office/drawing/2014/main" id="{00000000-0008-0000-0500-000053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4" name="TextBox 83">
          <a:extLst>
            <a:ext uri="{FF2B5EF4-FFF2-40B4-BE49-F238E27FC236}">
              <a16:creationId xmlns:a16="http://schemas.microsoft.com/office/drawing/2014/main" id="{00000000-0008-0000-0500-000054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5" name="TextBox 84">
          <a:extLst>
            <a:ext uri="{FF2B5EF4-FFF2-40B4-BE49-F238E27FC236}">
              <a16:creationId xmlns:a16="http://schemas.microsoft.com/office/drawing/2014/main" id="{00000000-0008-0000-0500-000055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6" name="TextBox 85">
          <a:extLst>
            <a:ext uri="{FF2B5EF4-FFF2-40B4-BE49-F238E27FC236}">
              <a16:creationId xmlns:a16="http://schemas.microsoft.com/office/drawing/2014/main" id="{00000000-0008-0000-0500-000056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7" name="TextBox 86">
          <a:extLst>
            <a:ext uri="{FF2B5EF4-FFF2-40B4-BE49-F238E27FC236}">
              <a16:creationId xmlns:a16="http://schemas.microsoft.com/office/drawing/2014/main" id="{00000000-0008-0000-0500-000057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8" name="TextBox 87">
          <a:extLst>
            <a:ext uri="{FF2B5EF4-FFF2-40B4-BE49-F238E27FC236}">
              <a16:creationId xmlns:a16="http://schemas.microsoft.com/office/drawing/2014/main" id="{00000000-0008-0000-0500-000058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89" name="TextBox 88">
          <a:extLst>
            <a:ext uri="{FF2B5EF4-FFF2-40B4-BE49-F238E27FC236}">
              <a16:creationId xmlns:a16="http://schemas.microsoft.com/office/drawing/2014/main" id="{00000000-0008-0000-0500-000059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0" name="TextBox 89">
          <a:extLst>
            <a:ext uri="{FF2B5EF4-FFF2-40B4-BE49-F238E27FC236}">
              <a16:creationId xmlns:a16="http://schemas.microsoft.com/office/drawing/2014/main" id="{00000000-0008-0000-0500-00005A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1" name="TextBox 90">
          <a:extLst>
            <a:ext uri="{FF2B5EF4-FFF2-40B4-BE49-F238E27FC236}">
              <a16:creationId xmlns:a16="http://schemas.microsoft.com/office/drawing/2014/main" id="{00000000-0008-0000-0500-00005B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2" name="TextBox 91">
          <a:extLst>
            <a:ext uri="{FF2B5EF4-FFF2-40B4-BE49-F238E27FC236}">
              <a16:creationId xmlns:a16="http://schemas.microsoft.com/office/drawing/2014/main" id="{00000000-0008-0000-0500-00005C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3" name="TextBox 92">
          <a:extLst>
            <a:ext uri="{FF2B5EF4-FFF2-40B4-BE49-F238E27FC236}">
              <a16:creationId xmlns:a16="http://schemas.microsoft.com/office/drawing/2014/main" id="{00000000-0008-0000-0500-00005D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4" name="TextBox 93">
          <a:extLst>
            <a:ext uri="{FF2B5EF4-FFF2-40B4-BE49-F238E27FC236}">
              <a16:creationId xmlns:a16="http://schemas.microsoft.com/office/drawing/2014/main" id="{00000000-0008-0000-0500-00005E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5" name="TextBox 94">
          <a:extLst>
            <a:ext uri="{FF2B5EF4-FFF2-40B4-BE49-F238E27FC236}">
              <a16:creationId xmlns:a16="http://schemas.microsoft.com/office/drawing/2014/main" id="{00000000-0008-0000-0500-00005F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6" name="TextBox 95">
          <a:extLst>
            <a:ext uri="{FF2B5EF4-FFF2-40B4-BE49-F238E27FC236}">
              <a16:creationId xmlns:a16="http://schemas.microsoft.com/office/drawing/2014/main" id="{00000000-0008-0000-0500-000060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7" name="TextBox 96">
          <a:extLst>
            <a:ext uri="{FF2B5EF4-FFF2-40B4-BE49-F238E27FC236}">
              <a16:creationId xmlns:a16="http://schemas.microsoft.com/office/drawing/2014/main" id="{00000000-0008-0000-0500-000061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8" name="TextBox 97">
          <a:extLst>
            <a:ext uri="{FF2B5EF4-FFF2-40B4-BE49-F238E27FC236}">
              <a16:creationId xmlns:a16="http://schemas.microsoft.com/office/drawing/2014/main" id="{00000000-0008-0000-0500-000062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99" name="TextBox 98">
          <a:extLst>
            <a:ext uri="{FF2B5EF4-FFF2-40B4-BE49-F238E27FC236}">
              <a16:creationId xmlns:a16="http://schemas.microsoft.com/office/drawing/2014/main" id="{00000000-0008-0000-0500-000063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0" name="TextBox 99">
          <a:extLst>
            <a:ext uri="{FF2B5EF4-FFF2-40B4-BE49-F238E27FC236}">
              <a16:creationId xmlns:a16="http://schemas.microsoft.com/office/drawing/2014/main" id="{00000000-0008-0000-0500-000064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1" name="TextBox 100">
          <a:extLst>
            <a:ext uri="{FF2B5EF4-FFF2-40B4-BE49-F238E27FC236}">
              <a16:creationId xmlns:a16="http://schemas.microsoft.com/office/drawing/2014/main" id="{00000000-0008-0000-0500-000065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2" name="TextBox 101">
          <a:extLst>
            <a:ext uri="{FF2B5EF4-FFF2-40B4-BE49-F238E27FC236}">
              <a16:creationId xmlns:a16="http://schemas.microsoft.com/office/drawing/2014/main" id="{00000000-0008-0000-0500-000066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3" name="TextBox 102">
          <a:extLst>
            <a:ext uri="{FF2B5EF4-FFF2-40B4-BE49-F238E27FC236}">
              <a16:creationId xmlns:a16="http://schemas.microsoft.com/office/drawing/2014/main" id="{00000000-0008-0000-0500-000067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4" name="TextBox 103">
          <a:extLst>
            <a:ext uri="{FF2B5EF4-FFF2-40B4-BE49-F238E27FC236}">
              <a16:creationId xmlns:a16="http://schemas.microsoft.com/office/drawing/2014/main" id="{00000000-0008-0000-0500-000068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5" name="TextBox 104">
          <a:extLst>
            <a:ext uri="{FF2B5EF4-FFF2-40B4-BE49-F238E27FC236}">
              <a16:creationId xmlns:a16="http://schemas.microsoft.com/office/drawing/2014/main" id="{00000000-0008-0000-0500-000069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6" name="TextBox 105">
          <a:extLst>
            <a:ext uri="{FF2B5EF4-FFF2-40B4-BE49-F238E27FC236}">
              <a16:creationId xmlns:a16="http://schemas.microsoft.com/office/drawing/2014/main" id="{00000000-0008-0000-0500-00006A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7" name="TextBox 106">
          <a:extLst>
            <a:ext uri="{FF2B5EF4-FFF2-40B4-BE49-F238E27FC236}">
              <a16:creationId xmlns:a16="http://schemas.microsoft.com/office/drawing/2014/main" id="{00000000-0008-0000-0500-00006B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8" name="TextBox 107">
          <a:extLst>
            <a:ext uri="{FF2B5EF4-FFF2-40B4-BE49-F238E27FC236}">
              <a16:creationId xmlns:a16="http://schemas.microsoft.com/office/drawing/2014/main" id="{00000000-0008-0000-0500-00006C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09" name="TextBox 108">
          <a:extLst>
            <a:ext uri="{FF2B5EF4-FFF2-40B4-BE49-F238E27FC236}">
              <a16:creationId xmlns:a16="http://schemas.microsoft.com/office/drawing/2014/main" id="{00000000-0008-0000-0500-00006D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0" name="TextBox 109">
          <a:extLst>
            <a:ext uri="{FF2B5EF4-FFF2-40B4-BE49-F238E27FC236}">
              <a16:creationId xmlns:a16="http://schemas.microsoft.com/office/drawing/2014/main" id="{00000000-0008-0000-0500-00006E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1" name="TextBox 110">
          <a:extLst>
            <a:ext uri="{FF2B5EF4-FFF2-40B4-BE49-F238E27FC236}">
              <a16:creationId xmlns:a16="http://schemas.microsoft.com/office/drawing/2014/main" id="{00000000-0008-0000-0500-00006F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17</xdr:row>
      <xdr:rowOff>0</xdr:rowOff>
    </xdr:from>
    <xdr:ext cx="184731" cy="264560"/>
    <xdr:sp macro="" textlink="">
      <xdr:nvSpPr>
        <xdr:cNvPr id="112" name="TextBox 111">
          <a:extLst>
            <a:ext uri="{FF2B5EF4-FFF2-40B4-BE49-F238E27FC236}">
              <a16:creationId xmlns:a16="http://schemas.microsoft.com/office/drawing/2014/main" id="{00000000-0008-0000-0500-000070000000}"/>
            </a:ext>
          </a:extLst>
        </xdr:cNvPr>
        <xdr:cNvSpPr txBox="1"/>
      </xdr:nvSpPr>
      <xdr:spPr>
        <a:xfrm>
          <a:off x="994410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stainable%20Procurement%20Toolkit%20v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SAT%20R6%20-%20SSC%20vers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SAT%20-%20SSC%20-%20R2.3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SAT%20-%20R1.0%20-%20SSC%20-%20E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RFP Specs Template"/>
      <sheetName val="TCO Tool"/>
      <sheetName val="Bid Appraisal Template"/>
      <sheetName val="_SSC"/>
    </sheetNames>
    <sheetDataSet>
      <sheetData sheetId="0" refreshError="1"/>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amp; Donations"/>
      <sheetName val="Business Ethics"/>
      <sheetName val="Lobbying"/>
      <sheetName val="Investments"/>
      <sheetName val="ESG Scores"/>
      <sheetName val="SDGs Scores"/>
      <sheetName val="Capitals Scores"/>
      <sheetName val="_SSC"/>
      <sheetName val="_Options"/>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obwillard@sustainabilityadvantage.com" TargetMode="External"/><Relationship Id="rId1" Type="http://schemas.openxmlformats.org/officeDocument/2006/relationships/hyperlink" Target="https://sustainabilityadvantage.com/sp/toolkit/" TargetMode="External"/><Relationship Id="rId5" Type="http://schemas.openxmlformats.org/officeDocument/2006/relationships/image" Target="../media/image1.png"/><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1.xml"/><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38" Type="http://schemas.openxmlformats.org/officeDocument/2006/relationships/ctrlProp" Target="../ctrlProps/ctrlProp133.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28" Type="http://schemas.openxmlformats.org/officeDocument/2006/relationships/ctrlProp" Target="../ctrlProps/ctrlProp123.xml"/><Relationship Id="rId144" Type="http://schemas.openxmlformats.org/officeDocument/2006/relationships/ctrlProp" Target="../ctrlProps/ctrlProp139.xml"/><Relationship Id="rId5" Type="http://schemas.openxmlformats.org/officeDocument/2006/relationships/image" Target="../media/image1.png"/><Relationship Id="rId90" Type="http://schemas.openxmlformats.org/officeDocument/2006/relationships/ctrlProp" Target="../ctrlProps/ctrlProp85.xml"/><Relationship Id="rId95" Type="http://schemas.openxmlformats.org/officeDocument/2006/relationships/ctrlProp" Target="../ctrlProps/ctrlProp90.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113" Type="http://schemas.openxmlformats.org/officeDocument/2006/relationships/ctrlProp" Target="../ctrlProps/ctrlProp108.xml"/><Relationship Id="rId118" Type="http://schemas.openxmlformats.org/officeDocument/2006/relationships/ctrlProp" Target="../ctrlProps/ctrlProp113.xml"/><Relationship Id="rId134" Type="http://schemas.openxmlformats.org/officeDocument/2006/relationships/ctrlProp" Target="../ctrlProps/ctrlProp129.xml"/><Relationship Id="rId139" Type="http://schemas.openxmlformats.org/officeDocument/2006/relationships/ctrlProp" Target="../ctrlProps/ctrlProp134.xml"/><Relationship Id="rId80" Type="http://schemas.openxmlformats.org/officeDocument/2006/relationships/ctrlProp" Target="../ctrlProps/ctrlProp75.xml"/><Relationship Id="rId85" Type="http://schemas.openxmlformats.org/officeDocument/2006/relationships/ctrlProp" Target="../ctrlProps/ctrlProp80.xml"/><Relationship Id="rId3" Type="http://schemas.openxmlformats.org/officeDocument/2006/relationships/drawing" Target="../drawings/drawing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103" Type="http://schemas.openxmlformats.org/officeDocument/2006/relationships/ctrlProp" Target="../ctrlProps/ctrlProp98.xml"/><Relationship Id="rId108" Type="http://schemas.openxmlformats.org/officeDocument/2006/relationships/ctrlProp" Target="../ctrlProps/ctrlProp103.xml"/><Relationship Id="rId116" Type="http://schemas.openxmlformats.org/officeDocument/2006/relationships/ctrlProp" Target="../ctrlProps/ctrlProp111.xml"/><Relationship Id="rId124" Type="http://schemas.openxmlformats.org/officeDocument/2006/relationships/ctrlProp" Target="../ctrlProps/ctrlProp119.xml"/><Relationship Id="rId129" Type="http://schemas.openxmlformats.org/officeDocument/2006/relationships/ctrlProp" Target="../ctrlProps/ctrlProp124.xml"/><Relationship Id="rId137" Type="http://schemas.openxmlformats.org/officeDocument/2006/relationships/ctrlProp" Target="../ctrlProps/ctrlProp13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83" Type="http://schemas.openxmlformats.org/officeDocument/2006/relationships/ctrlProp" Target="../ctrlProps/ctrlProp78.xml"/><Relationship Id="rId88" Type="http://schemas.openxmlformats.org/officeDocument/2006/relationships/ctrlProp" Target="../ctrlProps/ctrlProp83.xml"/><Relationship Id="rId91" Type="http://schemas.openxmlformats.org/officeDocument/2006/relationships/ctrlProp" Target="../ctrlProps/ctrlProp86.xml"/><Relationship Id="rId96" Type="http://schemas.openxmlformats.org/officeDocument/2006/relationships/ctrlProp" Target="../ctrlProps/ctrlProp91.xml"/><Relationship Id="rId111" Type="http://schemas.openxmlformats.org/officeDocument/2006/relationships/ctrlProp" Target="../ctrlProps/ctrlProp106.xml"/><Relationship Id="rId132" Type="http://schemas.openxmlformats.org/officeDocument/2006/relationships/ctrlProp" Target="../ctrlProps/ctrlProp127.xml"/><Relationship Id="rId140" Type="http://schemas.openxmlformats.org/officeDocument/2006/relationships/ctrlProp" Target="../ctrlProps/ctrlProp135.xml"/><Relationship Id="rId145" Type="http://schemas.openxmlformats.org/officeDocument/2006/relationships/ctrlProp" Target="../ctrlProps/ctrlProp140.xml"/><Relationship Id="rId1" Type="http://schemas.openxmlformats.org/officeDocument/2006/relationships/printerSettings" Target="../printerSettings/printerSettings2.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6" Type="http://schemas.openxmlformats.org/officeDocument/2006/relationships/ctrlProp" Target="../ctrlProps/ctrlProp101.xml"/><Relationship Id="rId114" Type="http://schemas.openxmlformats.org/officeDocument/2006/relationships/ctrlProp" Target="../ctrlProps/ctrlProp109.xml"/><Relationship Id="rId119" Type="http://schemas.openxmlformats.org/officeDocument/2006/relationships/ctrlProp" Target="../ctrlProps/ctrlProp114.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30" Type="http://schemas.openxmlformats.org/officeDocument/2006/relationships/ctrlProp" Target="../ctrlProps/ctrlProp125.xml"/><Relationship Id="rId135" Type="http://schemas.openxmlformats.org/officeDocument/2006/relationships/ctrlProp" Target="../ctrlProps/ctrlProp130.xml"/><Relationship Id="rId143" Type="http://schemas.openxmlformats.org/officeDocument/2006/relationships/ctrlProp" Target="../ctrlProps/ctrlProp138.xml"/><Relationship Id="rId4" Type="http://schemas.openxmlformats.org/officeDocument/2006/relationships/vmlDrawing" Target="../drawings/vmlDrawing1.v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141" Type="http://schemas.openxmlformats.org/officeDocument/2006/relationships/ctrlProp" Target="../ctrlProps/ctrlProp136.xml"/><Relationship Id="rId146" Type="http://schemas.openxmlformats.org/officeDocument/2006/relationships/ctrlProp" Target="../ctrlProps/ctrlProp141.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customProperty" Target="../customProperty1.bin"/><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136" Type="http://schemas.openxmlformats.org/officeDocument/2006/relationships/ctrlProp" Target="../ctrlProps/ctrlProp131.xml"/><Relationship Id="rId61" Type="http://schemas.openxmlformats.org/officeDocument/2006/relationships/ctrlProp" Target="../ctrlProps/ctrlProp56.xml"/><Relationship Id="rId82" Type="http://schemas.openxmlformats.org/officeDocument/2006/relationships/ctrlProp" Target="../ctrlProps/ctrlProp77.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3.xml"/><Relationship Id="rId13" Type="http://schemas.openxmlformats.org/officeDocument/2006/relationships/ctrlProp" Target="../ctrlProps/ctrlProp148.xml"/><Relationship Id="rId18" Type="http://schemas.openxmlformats.org/officeDocument/2006/relationships/ctrlProp" Target="../ctrlProps/ctrlProp153.xml"/><Relationship Id="rId3" Type="http://schemas.openxmlformats.org/officeDocument/2006/relationships/printerSettings" Target="../printerSettings/printerSettings3.bin"/><Relationship Id="rId21" Type="http://schemas.openxmlformats.org/officeDocument/2006/relationships/ctrlProp" Target="../ctrlProps/ctrlProp156.xml"/><Relationship Id="rId7" Type="http://schemas.openxmlformats.org/officeDocument/2006/relationships/ctrlProp" Target="../ctrlProps/ctrlProp142.xml"/><Relationship Id="rId12" Type="http://schemas.openxmlformats.org/officeDocument/2006/relationships/ctrlProp" Target="../ctrlProps/ctrlProp147.xml"/><Relationship Id="rId17" Type="http://schemas.openxmlformats.org/officeDocument/2006/relationships/ctrlProp" Target="../ctrlProps/ctrlProp152.xml"/><Relationship Id="rId2" Type="http://schemas.openxmlformats.org/officeDocument/2006/relationships/hyperlink" Target="https://sustainabilityadvantage.com/assessments/bsat/" TargetMode="External"/><Relationship Id="rId16" Type="http://schemas.openxmlformats.org/officeDocument/2006/relationships/ctrlProp" Target="../ctrlProps/ctrlProp151.xml"/><Relationship Id="rId20" Type="http://schemas.openxmlformats.org/officeDocument/2006/relationships/ctrlProp" Target="../ctrlProps/ctrlProp155.xml"/><Relationship Id="rId1" Type="http://schemas.openxmlformats.org/officeDocument/2006/relationships/hyperlink" Target="https://sciencebasedtargets.org/" TargetMode="External"/><Relationship Id="rId6" Type="http://schemas.openxmlformats.org/officeDocument/2006/relationships/image" Target="../media/image1.png"/><Relationship Id="rId11" Type="http://schemas.openxmlformats.org/officeDocument/2006/relationships/ctrlProp" Target="../ctrlProps/ctrlProp146.xml"/><Relationship Id="rId5" Type="http://schemas.openxmlformats.org/officeDocument/2006/relationships/vmlDrawing" Target="../drawings/vmlDrawing2.vml"/><Relationship Id="rId15" Type="http://schemas.openxmlformats.org/officeDocument/2006/relationships/ctrlProp" Target="../ctrlProps/ctrlProp150.xml"/><Relationship Id="rId10" Type="http://schemas.openxmlformats.org/officeDocument/2006/relationships/ctrlProp" Target="../ctrlProps/ctrlProp145.xml"/><Relationship Id="rId19" Type="http://schemas.openxmlformats.org/officeDocument/2006/relationships/ctrlProp" Target="../ctrlProps/ctrlProp154.xml"/><Relationship Id="rId4" Type="http://schemas.openxmlformats.org/officeDocument/2006/relationships/drawing" Target="../drawings/drawing3.xml"/><Relationship Id="rId9" Type="http://schemas.openxmlformats.org/officeDocument/2006/relationships/ctrlProp" Target="../ctrlProps/ctrlProp144.xml"/><Relationship Id="rId14" Type="http://schemas.openxmlformats.org/officeDocument/2006/relationships/ctrlProp" Target="../ctrlProps/ctrlProp149.xml"/></Relationships>
</file>

<file path=xl/worksheets/_rels/sheet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hancerylaneproject.org/practice-areas/best-in-class/" TargetMode="External"/><Relationship Id="rId1" Type="http://schemas.openxmlformats.org/officeDocument/2006/relationships/hyperlink" Target="https://www.wbcsd.org/Programs/Climate-and-Energy/Climate/SOS-1.5/Resources/Reaching-Net-Zero-Incentives-for-supply-chain-decarbonization" TargetMode="External"/><Relationship Id="rId5" Type="http://schemas.openxmlformats.org/officeDocument/2006/relationships/image" Target="../media/image3.png"/><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AF55-4EDF-433B-8EC0-31BE798D6C13}">
  <sheetPr>
    <tabColor theme="0"/>
    <pageSetUpPr autoPageBreaks="0" fitToPage="1"/>
  </sheetPr>
  <dimension ref="A1:L58"/>
  <sheetViews>
    <sheetView showGridLines="0" tabSelected="1" zoomScaleNormal="100" workbookViewId="0">
      <selection activeCell="B2" sqref="B2:F2"/>
    </sheetView>
  </sheetViews>
  <sheetFormatPr defaultColWidth="9.21875" defaultRowHeight="14.4" x14ac:dyDescent="0.3"/>
  <cols>
    <col min="1" max="1" width="2.77734375" customWidth="1"/>
    <col min="2" max="2" width="33.21875" customWidth="1"/>
    <col min="3" max="3" width="17" customWidth="1"/>
    <col min="4" max="4" width="49.21875" customWidth="1"/>
    <col min="5" max="5" width="20.21875" customWidth="1"/>
    <col min="6" max="6" width="34.88671875" customWidth="1"/>
    <col min="7" max="7" width="5.5546875" customWidth="1"/>
    <col min="8" max="8" width="10.44140625" customWidth="1"/>
  </cols>
  <sheetData>
    <row r="1" spans="2:8" ht="10.050000000000001" customHeight="1" x14ac:dyDescent="0.3">
      <c r="D1" s="1"/>
      <c r="E1" s="1"/>
      <c r="F1" s="1"/>
    </row>
    <row r="2" spans="2:8" ht="49.95" customHeight="1" x14ac:dyDescent="0.3">
      <c r="B2" s="148" t="s">
        <v>294</v>
      </c>
      <c r="C2" s="148"/>
      <c r="D2" s="148"/>
      <c r="E2" s="148"/>
      <c r="F2" s="148"/>
    </row>
    <row r="3" spans="2:8" ht="19.95" customHeight="1" x14ac:dyDescent="0.3">
      <c r="B3" s="152" t="s">
        <v>294</v>
      </c>
      <c r="C3" s="152"/>
      <c r="D3" s="152"/>
      <c r="E3" s="152"/>
      <c r="F3" s="152"/>
      <c r="G3" s="2"/>
    </row>
    <row r="4" spans="2:8" ht="10.050000000000001" customHeight="1" x14ac:dyDescent="0.3">
      <c r="D4" s="1"/>
      <c r="E4" s="1"/>
      <c r="F4" s="1"/>
    </row>
    <row r="5" spans="2:8" ht="164.4" customHeight="1" x14ac:dyDescent="0.3">
      <c r="B5" s="149" t="s">
        <v>468</v>
      </c>
      <c r="C5" s="150"/>
      <c r="D5" s="150"/>
      <c r="E5" s="150"/>
      <c r="F5" s="150"/>
      <c r="G5" s="2"/>
    </row>
    <row r="6" spans="2:8" ht="10.050000000000001" customHeight="1" x14ac:dyDescent="0.3"/>
    <row r="7" spans="2:8" s="5" customFormat="1" ht="33.6" customHeight="1" x14ac:dyDescent="0.3">
      <c r="B7" s="141" t="s">
        <v>296</v>
      </c>
      <c r="C7" s="142"/>
      <c r="D7" s="142"/>
      <c r="E7" s="142"/>
      <c r="F7" s="143"/>
      <c r="G7" s="3"/>
      <c r="H7" s="4"/>
    </row>
    <row r="8" spans="2:8" ht="77.400000000000006" customHeight="1" x14ac:dyDescent="0.3">
      <c r="B8" s="144" t="s">
        <v>467</v>
      </c>
      <c r="C8" s="144"/>
      <c r="D8" s="144"/>
      <c r="E8" s="144"/>
      <c r="F8" s="144"/>
      <c r="G8" s="2"/>
    </row>
    <row r="9" spans="2:8" ht="51.6" customHeight="1" x14ac:dyDescent="0.3">
      <c r="B9" s="151"/>
      <c r="C9" s="151"/>
      <c r="D9" s="151"/>
      <c r="E9" s="151"/>
      <c r="F9" s="151"/>
    </row>
    <row r="10" spans="2:8" s="6" customFormat="1" ht="10.050000000000001" customHeight="1" x14ac:dyDescent="0.3">
      <c r="B10"/>
      <c r="C10"/>
      <c r="D10"/>
      <c r="E10"/>
      <c r="F10"/>
    </row>
    <row r="11" spans="2:8" s="5" customFormat="1" ht="30" customHeight="1" x14ac:dyDescent="0.3">
      <c r="B11" s="141" t="s">
        <v>297</v>
      </c>
      <c r="C11" s="142"/>
      <c r="D11" s="142"/>
      <c r="E11" s="142"/>
      <c r="F11" s="143"/>
      <c r="G11" s="3"/>
      <c r="H11" s="4"/>
    </row>
    <row r="12" spans="2:8" ht="112.8" customHeight="1" x14ac:dyDescent="0.3">
      <c r="B12" s="393" t="s">
        <v>469</v>
      </c>
      <c r="C12" s="393"/>
      <c r="D12" s="393" t="s">
        <v>470</v>
      </c>
      <c r="E12" s="393"/>
      <c r="F12" s="393"/>
      <c r="G12" s="2"/>
    </row>
    <row r="13" spans="2:8" s="6" customFormat="1" ht="10.050000000000001" customHeight="1" x14ac:dyDescent="0.3">
      <c r="B13"/>
      <c r="C13"/>
      <c r="D13"/>
      <c r="E13"/>
      <c r="F13"/>
    </row>
    <row r="14" spans="2:8" ht="10.050000000000001" customHeight="1" x14ac:dyDescent="0.3"/>
    <row r="15" spans="2:8" s="5" customFormat="1" ht="30" customHeight="1" x14ac:dyDescent="0.3">
      <c r="B15" s="141" t="s">
        <v>471</v>
      </c>
      <c r="C15" s="142"/>
      <c r="D15" s="142"/>
      <c r="E15" s="142"/>
      <c r="F15" s="143"/>
      <c r="G15" s="3"/>
      <c r="H15" s="4"/>
    </row>
    <row r="16" spans="2:8" ht="102" customHeight="1" x14ac:dyDescent="0.3">
      <c r="B16" s="144" t="s">
        <v>472</v>
      </c>
      <c r="C16" s="144"/>
      <c r="D16" s="144"/>
      <c r="E16" s="144"/>
      <c r="F16" s="144"/>
      <c r="G16" s="2"/>
    </row>
    <row r="17" spans="2:12" ht="74.400000000000006" customHeight="1" x14ac:dyDescent="0.3">
      <c r="B17" s="151"/>
      <c r="C17" s="151"/>
      <c r="D17" s="151"/>
      <c r="E17" s="151"/>
      <c r="F17" s="151"/>
      <c r="G17" s="2"/>
    </row>
    <row r="18" spans="2:12" ht="82.2" customHeight="1" x14ac:dyDescent="0.3">
      <c r="B18" s="151"/>
      <c r="C18" s="151"/>
      <c r="D18" s="151"/>
      <c r="E18" s="151"/>
      <c r="F18" s="151"/>
    </row>
    <row r="19" spans="2:12" s="6" customFormat="1" ht="10.050000000000001" customHeight="1" x14ac:dyDescent="0.3">
      <c r="B19"/>
      <c r="C19"/>
      <c r="D19"/>
      <c r="E19"/>
      <c r="F19"/>
    </row>
    <row r="20" spans="2:12" ht="40.799999999999997" customHeight="1" x14ac:dyDescent="0.3"/>
    <row r="21" spans="2:12" s="106" customFormat="1" ht="168" customHeight="1" x14ac:dyDescent="0.3">
      <c r="B21" s="145" t="s">
        <v>465</v>
      </c>
      <c r="C21" s="146"/>
      <c r="D21" s="146"/>
      <c r="E21" s="146"/>
      <c r="F21" s="146"/>
      <c r="G21" s="139"/>
      <c r="H21" s="139"/>
    </row>
    <row r="22" spans="2:12" s="140" customFormat="1" ht="16.8" customHeight="1" x14ac:dyDescent="0.3">
      <c r="B22" s="147" t="s">
        <v>466</v>
      </c>
      <c r="C22" s="147"/>
      <c r="D22" s="147"/>
      <c r="E22" s="147"/>
      <c r="F22" s="147"/>
    </row>
    <row r="23" spans="2:12" s="140" customFormat="1" ht="13.5" customHeight="1" x14ac:dyDescent="0.3"/>
    <row r="24" spans="2:12" s="140" customFormat="1" ht="34.200000000000003" customHeight="1" x14ac:dyDescent="0.3"/>
    <row r="25" spans="2:12" ht="60" customHeight="1" x14ac:dyDescent="0.3"/>
    <row r="26" spans="2:12" ht="60" customHeight="1" x14ac:dyDescent="0.3"/>
    <row r="27" spans="2:12" ht="33" customHeight="1" x14ac:dyDescent="0.3">
      <c r="L27" s="8"/>
    </row>
    <row r="28" spans="2:12" ht="38.549999999999997" customHeight="1" x14ac:dyDescent="0.3"/>
    <row r="29" spans="2:12" ht="48.45" customHeight="1" x14ac:dyDescent="0.3"/>
    <row r="30" spans="2:12" ht="52.5" customHeight="1" x14ac:dyDescent="0.3"/>
    <row r="31" spans="2:12" ht="25.5" customHeight="1" x14ac:dyDescent="0.3"/>
    <row r="32" spans="2:12" ht="25.05" customHeight="1" x14ac:dyDescent="0.3"/>
    <row r="33" spans="1:1" ht="61.05" customHeight="1" x14ac:dyDescent="0.3"/>
    <row r="34" spans="1:1" ht="10.050000000000001" customHeight="1" x14ac:dyDescent="0.3"/>
    <row r="35" spans="1:1" ht="25.05" customHeight="1" x14ac:dyDescent="0.3"/>
    <row r="36" spans="1:1" ht="61.05" customHeight="1" x14ac:dyDescent="0.3"/>
    <row r="37" spans="1:1" ht="60" customHeight="1" x14ac:dyDescent="0.3"/>
    <row r="38" spans="1:1" ht="10.050000000000001" customHeight="1" x14ac:dyDescent="0.3"/>
    <row r="39" spans="1:1" ht="25.05" customHeight="1" x14ac:dyDescent="0.3"/>
    <row r="40" spans="1:1" ht="61.05" customHeight="1" x14ac:dyDescent="0.3"/>
    <row r="41" spans="1:1" ht="10.050000000000001" customHeight="1" x14ac:dyDescent="0.3"/>
    <row r="42" spans="1:1" ht="25.05" customHeight="1" x14ac:dyDescent="0.3"/>
    <row r="43" spans="1:1" ht="52.5" customHeight="1" x14ac:dyDescent="0.3"/>
    <row r="45" spans="1:1" ht="16.2" x14ac:dyDescent="0.3">
      <c r="A45" s="9">
        <v>1</v>
      </c>
    </row>
    <row r="47" spans="1:1" ht="16.05" customHeight="1" x14ac:dyDescent="0.3"/>
    <row r="48" spans="1:1" ht="10.050000000000001" customHeight="1" x14ac:dyDescent="0.3"/>
    <row r="49" spans="1:1" ht="148.05000000000001" customHeight="1" x14ac:dyDescent="0.3">
      <c r="A49" s="10">
        <v>2</v>
      </c>
    </row>
    <row r="50" spans="1:1" ht="10.050000000000001" customHeight="1" x14ac:dyDescent="0.3"/>
    <row r="51" spans="1:1" ht="175.95" customHeight="1" x14ac:dyDescent="0.3">
      <c r="A51" s="10">
        <v>3</v>
      </c>
    </row>
    <row r="52" spans="1:1" ht="10.050000000000001" customHeight="1" x14ac:dyDescent="0.3"/>
    <row r="53" spans="1:1" ht="159" customHeight="1" x14ac:dyDescent="0.3">
      <c r="A53" s="10">
        <v>4</v>
      </c>
    </row>
    <row r="55" spans="1:1" ht="132" customHeight="1" x14ac:dyDescent="0.3">
      <c r="A55" s="10">
        <v>5</v>
      </c>
    </row>
    <row r="56" spans="1:1" ht="10.050000000000001" customHeight="1" x14ac:dyDescent="0.3"/>
    <row r="57" spans="1:1" ht="153" customHeight="1" x14ac:dyDescent="0.3">
      <c r="A57" s="10">
        <v>6</v>
      </c>
    </row>
    <row r="58" spans="1:1" ht="87" customHeight="1" x14ac:dyDescent="0.3"/>
  </sheetData>
  <mergeCells count="12">
    <mergeCell ref="B11:F11"/>
    <mergeCell ref="B12:C12"/>
    <mergeCell ref="D12:F12"/>
    <mergeCell ref="B15:F15"/>
    <mergeCell ref="B16:F18"/>
    <mergeCell ref="B2:F2"/>
    <mergeCell ref="B5:F5"/>
    <mergeCell ref="B7:F7"/>
    <mergeCell ref="B8:F9"/>
    <mergeCell ref="B3:F3"/>
    <mergeCell ref="B21:F21"/>
    <mergeCell ref="B22:F22"/>
  </mergeCells>
  <hyperlinks>
    <hyperlink ref="B3:F3" r:id="rId1" display="Sustainable Procurement (SP) Toolkit" xr:uid="{EB8BCBA0-A389-486E-B35A-CEE99DEECAE4}"/>
    <hyperlink ref="B22" r:id="rId2" xr:uid="{B0765C92-DBED-4A15-A0CD-38BBAE388659}"/>
  </hyperlinks>
  <pageMargins left="0.25" right="0.25" top="0.75" bottom="0.75" header="0.3" footer="0.3"/>
  <pageSetup scale="62" fitToHeight="0" orientation="portrait" horizontalDpi="1200" verticalDpi="1200" r:id="rId3"/>
  <drawing r:id="rId4"/>
  <picture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autoPageBreaks="0" fitToPage="1"/>
  </sheetPr>
  <dimension ref="A1:M63"/>
  <sheetViews>
    <sheetView showGridLines="0" zoomScaleNormal="100" workbookViewId="0">
      <selection activeCell="B2" sqref="B2:M2"/>
    </sheetView>
  </sheetViews>
  <sheetFormatPr defaultColWidth="9.21875" defaultRowHeight="14.4" x14ac:dyDescent="0.3"/>
  <cols>
    <col min="1" max="1" width="4" customWidth="1"/>
    <col min="2" max="2" width="3.44140625" style="1" customWidth="1"/>
    <col min="3" max="3" width="30.77734375" customWidth="1"/>
    <col min="4" max="7" width="12.77734375" customWidth="1"/>
    <col min="8" max="8" width="15.77734375" customWidth="1"/>
    <col min="9" max="9" width="20.77734375" customWidth="1"/>
    <col min="10" max="11" width="9.21875" hidden="1" customWidth="1"/>
    <col min="12" max="13" width="11.77734375" customWidth="1"/>
  </cols>
  <sheetData>
    <row r="1" spans="1:13" ht="10.050000000000001" customHeight="1" x14ac:dyDescent="0.3">
      <c r="E1" s="1"/>
      <c r="F1" s="1"/>
      <c r="G1" s="1"/>
    </row>
    <row r="2" spans="1:13" s="106" customFormat="1" ht="40.049999999999997" customHeight="1" x14ac:dyDescent="0.3">
      <c r="B2" s="208" t="s">
        <v>473</v>
      </c>
      <c r="C2" s="171"/>
      <c r="D2" s="171"/>
      <c r="E2" s="171"/>
      <c r="F2" s="171"/>
      <c r="G2" s="171"/>
      <c r="H2" s="171"/>
      <c r="I2" s="171"/>
      <c r="J2" s="171"/>
      <c r="K2" s="171"/>
      <c r="L2" s="171"/>
      <c r="M2" s="171"/>
    </row>
    <row r="3" spans="1:13" s="106" customFormat="1" ht="81" customHeight="1" x14ac:dyDescent="0.3">
      <c r="B3" s="197" t="s">
        <v>454</v>
      </c>
      <c r="C3" s="151"/>
      <c r="D3" s="151"/>
      <c r="E3" s="151"/>
      <c r="F3" s="151"/>
      <c r="G3" s="151"/>
      <c r="H3" s="151"/>
      <c r="I3" s="151"/>
      <c r="J3" s="151"/>
      <c r="K3" s="151"/>
      <c r="L3" s="151"/>
      <c r="M3" s="151"/>
    </row>
    <row r="4" spans="1:13" ht="91.8" customHeight="1" x14ac:dyDescent="0.3">
      <c r="B4" s="209" t="s">
        <v>455</v>
      </c>
      <c r="C4" s="210"/>
      <c r="D4" s="210"/>
      <c r="E4" s="210"/>
      <c r="F4" s="210"/>
      <c r="G4" s="210"/>
      <c r="H4" s="210"/>
      <c r="I4" s="210"/>
      <c r="J4" s="210"/>
      <c r="K4" s="210"/>
      <c r="L4" s="210"/>
      <c r="M4" s="211"/>
    </row>
    <row r="5" spans="1:13" s="106" customFormat="1" ht="10.050000000000001" customHeight="1" x14ac:dyDescent="0.3">
      <c r="A5" s="206"/>
      <c r="B5" s="207"/>
      <c r="C5" s="207"/>
      <c r="E5" s="11"/>
      <c r="F5" s="11"/>
    </row>
    <row r="6" spans="1:13" s="5" customFormat="1" ht="30" customHeight="1" x14ac:dyDescent="0.3">
      <c r="B6" s="141" t="s">
        <v>420</v>
      </c>
      <c r="C6" s="142"/>
      <c r="D6" s="142"/>
      <c r="E6" s="142"/>
      <c r="F6" s="142"/>
      <c r="G6" s="142"/>
      <c r="H6" s="142"/>
      <c r="I6" s="142"/>
      <c r="J6" s="142"/>
      <c r="K6" s="142"/>
      <c r="L6" s="142"/>
      <c r="M6" s="143"/>
    </row>
    <row r="7" spans="1:13" s="106" customFormat="1" ht="65.400000000000006" customHeight="1" x14ac:dyDescent="0.3">
      <c r="B7" s="197" t="s">
        <v>444</v>
      </c>
      <c r="C7" s="198"/>
      <c r="D7" s="198"/>
      <c r="E7" s="198"/>
      <c r="F7" s="198"/>
      <c r="G7" s="198"/>
      <c r="H7" s="198"/>
      <c r="I7" s="198"/>
      <c r="J7" s="198"/>
      <c r="K7" s="198"/>
      <c r="L7" s="200" t="s">
        <v>421</v>
      </c>
      <c r="M7" s="202" t="s">
        <v>422</v>
      </c>
    </row>
    <row r="8" spans="1:13" s="106" customFormat="1" ht="57.6" customHeight="1" x14ac:dyDescent="0.3">
      <c r="B8" s="199"/>
      <c r="C8" s="198"/>
      <c r="D8" s="198"/>
      <c r="E8" s="198"/>
      <c r="F8" s="198"/>
      <c r="G8" s="198"/>
      <c r="H8" s="198"/>
      <c r="I8" s="198"/>
      <c r="J8" s="198"/>
      <c r="K8" s="198"/>
      <c r="L8" s="201"/>
      <c r="M8" s="203"/>
    </row>
    <row r="9" spans="1:13" s="115" customFormat="1" ht="49.95" customHeight="1" x14ac:dyDescent="0.3">
      <c r="A9" s="107"/>
      <c r="B9" s="108"/>
      <c r="C9" s="109"/>
      <c r="D9" s="110" t="s">
        <v>423</v>
      </c>
      <c r="E9" s="110" t="s">
        <v>424</v>
      </c>
      <c r="F9" s="110" t="s">
        <v>425</v>
      </c>
      <c r="G9" s="110" t="s">
        <v>426</v>
      </c>
      <c r="H9" s="204"/>
      <c r="I9" s="205"/>
      <c r="J9" s="111">
        <v>2</v>
      </c>
      <c r="K9" s="112">
        <f>IF(J9=0,0,(J9-1)/3)</f>
        <v>0.33333333333333331</v>
      </c>
      <c r="L9" s="113">
        <v>0.1</v>
      </c>
      <c r="M9" s="114">
        <f>L9*K9</f>
        <v>3.3333333333333333E-2</v>
      </c>
    </row>
    <row r="10" spans="1:13" s="115" customFormat="1" ht="36.6" customHeight="1" x14ac:dyDescent="0.3">
      <c r="A10" s="107"/>
      <c r="B10" s="187" t="s">
        <v>427</v>
      </c>
      <c r="C10" s="188"/>
      <c r="D10" s="188"/>
      <c r="E10" s="188"/>
      <c r="F10" s="188"/>
      <c r="G10" s="188"/>
      <c r="H10" s="188"/>
      <c r="I10" s="188"/>
      <c r="J10" s="188"/>
      <c r="K10" s="188"/>
      <c r="L10" s="188"/>
      <c r="M10" s="189"/>
    </row>
    <row r="11" spans="1:13" s="115" customFormat="1" ht="49.95" customHeight="1" x14ac:dyDescent="0.3">
      <c r="A11" s="107"/>
      <c r="B11" s="116"/>
      <c r="C11" s="190"/>
      <c r="D11" s="191"/>
      <c r="E11" s="117" t="s">
        <v>428</v>
      </c>
      <c r="F11" s="118" t="s">
        <v>429</v>
      </c>
      <c r="G11" s="184"/>
      <c r="H11" s="185"/>
      <c r="I11" s="186"/>
      <c r="J11" s="119">
        <v>1</v>
      </c>
      <c r="K11" s="120">
        <f>IF(J11=1,0,1)</f>
        <v>0</v>
      </c>
      <c r="L11" s="113">
        <v>0.05</v>
      </c>
      <c r="M11" s="114">
        <f>L11*K11</f>
        <v>0</v>
      </c>
    </row>
    <row r="12" spans="1:13" s="115" customFormat="1" ht="36.6" customHeight="1" x14ac:dyDescent="0.3">
      <c r="A12" s="107"/>
      <c r="B12" s="192" t="s">
        <v>430</v>
      </c>
      <c r="C12" s="193"/>
      <c r="D12" s="193"/>
      <c r="E12" s="193"/>
      <c r="F12" s="193"/>
      <c r="G12" s="193"/>
      <c r="H12" s="193"/>
      <c r="I12" s="193"/>
      <c r="J12" s="193"/>
      <c r="K12" s="193"/>
      <c r="L12" s="193"/>
      <c r="M12" s="194"/>
    </row>
    <row r="13" spans="1:13" s="115" customFormat="1" ht="49.95" customHeight="1" x14ac:dyDescent="0.3">
      <c r="A13" s="107"/>
      <c r="B13" s="108"/>
      <c r="C13" s="190"/>
      <c r="D13" s="191"/>
      <c r="E13" s="137" t="s">
        <v>428</v>
      </c>
      <c r="F13" s="138" t="s">
        <v>429</v>
      </c>
      <c r="G13" s="212"/>
      <c r="H13" s="213"/>
      <c r="I13" s="214"/>
      <c r="J13" s="111">
        <v>2</v>
      </c>
      <c r="K13" s="112">
        <f>IF(J13=1,0,1)</f>
        <v>1</v>
      </c>
      <c r="L13" s="113">
        <v>0.05</v>
      </c>
      <c r="M13" s="114">
        <f>L13*K13</f>
        <v>0.05</v>
      </c>
    </row>
    <row r="14" spans="1:13" s="106" customFormat="1" ht="10.050000000000001" customHeight="1" x14ac:dyDescent="0.3">
      <c r="A14" s="206"/>
      <c r="B14" s="207"/>
      <c r="C14" s="207"/>
      <c r="E14" s="11"/>
      <c r="F14" s="11"/>
    </row>
    <row r="15" spans="1:13" s="5" customFormat="1" ht="30" customHeight="1" x14ac:dyDescent="0.3">
      <c r="B15" s="215" t="s">
        <v>450</v>
      </c>
      <c r="C15" s="216"/>
      <c r="D15" s="216"/>
      <c r="E15" s="216"/>
      <c r="F15" s="216"/>
      <c r="G15" s="216"/>
      <c r="H15" s="216"/>
      <c r="I15" s="216"/>
      <c r="J15" s="216"/>
      <c r="K15" s="216"/>
      <c r="L15" s="216"/>
      <c r="M15" s="217"/>
    </row>
    <row r="16" spans="1:13" s="115" customFormat="1" ht="36.6" customHeight="1" x14ac:dyDescent="0.3">
      <c r="A16" s="107"/>
      <c r="B16" s="192" t="s">
        <v>431</v>
      </c>
      <c r="C16" s="193"/>
      <c r="D16" s="193"/>
      <c r="E16" s="193"/>
      <c r="F16" s="193"/>
      <c r="G16" s="193"/>
      <c r="H16" s="193"/>
      <c r="I16" s="193"/>
      <c r="J16" s="193"/>
      <c r="K16" s="193"/>
      <c r="L16" s="193"/>
      <c r="M16" s="194"/>
    </row>
    <row r="17" spans="1:13" s="115" customFormat="1" ht="49.95" customHeight="1" x14ac:dyDescent="0.3">
      <c r="A17" s="107"/>
      <c r="B17" s="116"/>
      <c r="C17" s="190"/>
      <c r="D17" s="191"/>
      <c r="E17" s="117" t="s">
        <v>428</v>
      </c>
      <c r="F17" s="118" t="s">
        <v>429</v>
      </c>
      <c r="G17" s="184"/>
      <c r="H17" s="185"/>
      <c r="I17" s="186"/>
      <c r="J17" s="119">
        <v>0</v>
      </c>
      <c r="K17" s="120">
        <f>IF(J17=1,0,1)</f>
        <v>1</v>
      </c>
      <c r="L17" s="113">
        <v>0.1</v>
      </c>
      <c r="M17" s="114">
        <f>L17*K17</f>
        <v>0.1</v>
      </c>
    </row>
    <row r="18" spans="1:13" s="115" customFormat="1" ht="36.6" customHeight="1" x14ac:dyDescent="0.3">
      <c r="A18" s="107"/>
      <c r="B18" s="192" t="s">
        <v>432</v>
      </c>
      <c r="C18" s="193"/>
      <c r="D18" s="193"/>
      <c r="E18" s="193"/>
      <c r="F18" s="193"/>
      <c r="G18" s="193"/>
      <c r="H18" s="193"/>
      <c r="I18" s="193"/>
      <c r="J18" s="193"/>
      <c r="K18" s="193"/>
      <c r="L18" s="193"/>
      <c r="M18" s="194"/>
    </row>
    <row r="19" spans="1:13" s="115" customFormat="1" ht="49.95" customHeight="1" x14ac:dyDescent="0.3">
      <c r="A19" s="107"/>
      <c r="B19" s="116"/>
      <c r="C19" s="190"/>
      <c r="D19" s="191"/>
      <c r="E19" s="117" t="s">
        <v>429</v>
      </c>
      <c r="F19" s="118" t="s">
        <v>428</v>
      </c>
      <c r="G19" s="184"/>
      <c r="H19" s="185"/>
      <c r="I19" s="186"/>
      <c r="J19" s="119">
        <v>2</v>
      </c>
      <c r="K19" s="120">
        <f>IF(J19=1,0,1)</f>
        <v>1</v>
      </c>
      <c r="L19" s="113">
        <v>0.1</v>
      </c>
      <c r="M19" s="114">
        <f>L19*K19</f>
        <v>0.1</v>
      </c>
    </row>
    <row r="20" spans="1:13" s="115" customFormat="1" ht="36.6" customHeight="1" x14ac:dyDescent="0.3">
      <c r="A20" s="107"/>
      <c r="B20" s="187" t="s">
        <v>438</v>
      </c>
      <c r="C20" s="188"/>
      <c r="D20" s="188"/>
      <c r="E20" s="188"/>
      <c r="F20" s="188"/>
      <c r="G20" s="188"/>
      <c r="H20" s="188"/>
      <c r="I20" s="188"/>
      <c r="J20" s="188"/>
      <c r="K20" s="188"/>
      <c r="L20" s="188"/>
      <c r="M20" s="189"/>
    </row>
    <row r="21" spans="1:13" s="115" customFormat="1" ht="49.95" customHeight="1" x14ac:dyDescent="0.3">
      <c r="A21" s="107"/>
      <c r="B21" s="116"/>
      <c r="C21" s="190"/>
      <c r="D21" s="191"/>
      <c r="E21" s="117" t="s">
        <v>428</v>
      </c>
      <c r="F21" s="118" t="s">
        <v>429</v>
      </c>
      <c r="G21" s="184"/>
      <c r="H21" s="185"/>
      <c r="I21" s="186"/>
      <c r="J21" s="119">
        <v>2</v>
      </c>
      <c r="K21" s="120">
        <f>IF(J21=1,0,1)</f>
        <v>1</v>
      </c>
      <c r="L21" s="113">
        <v>0.02</v>
      </c>
      <c r="M21" s="114">
        <f>L21*K21</f>
        <v>0.02</v>
      </c>
    </row>
    <row r="22" spans="1:13" s="115" customFormat="1" ht="36.6" customHeight="1" x14ac:dyDescent="0.3">
      <c r="A22" s="107"/>
      <c r="B22" s="192" t="s">
        <v>433</v>
      </c>
      <c r="C22" s="193"/>
      <c r="D22" s="193"/>
      <c r="E22" s="193"/>
      <c r="F22" s="193"/>
      <c r="G22" s="193"/>
      <c r="H22" s="193"/>
      <c r="I22" s="193"/>
      <c r="J22" s="193"/>
      <c r="K22" s="193"/>
      <c r="L22" s="193"/>
      <c r="M22" s="194"/>
    </row>
    <row r="23" spans="1:13" s="115" customFormat="1" ht="49.95" customHeight="1" x14ac:dyDescent="0.3">
      <c r="A23" s="107"/>
      <c r="B23" s="121"/>
      <c r="C23" s="122"/>
      <c r="D23" s="123" t="s">
        <v>434</v>
      </c>
      <c r="E23" s="123" t="s">
        <v>435</v>
      </c>
      <c r="F23" s="123" t="s">
        <v>436</v>
      </c>
      <c r="G23" s="123" t="s">
        <v>437</v>
      </c>
      <c r="H23" s="195"/>
      <c r="I23" s="196"/>
      <c r="J23" s="119">
        <v>2</v>
      </c>
      <c r="K23" s="120">
        <f>IF(J23=0,0,(J23-1)/3)</f>
        <v>0.33333333333333331</v>
      </c>
      <c r="L23" s="124">
        <v>0.1</v>
      </c>
      <c r="M23" s="125">
        <f>L23*K23</f>
        <v>3.3333333333333333E-2</v>
      </c>
    </row>
    <row r="24" spans="1:13" s="115" customFormat="1" ht="36.6" customHeight="1" x14ac:dyDescent="0.3">
      <c r="A24" s="107"/>
      <c r="B24" s="187" t="s">
        <v>439</v>
      </c>
      <c r="C24" s="188"/>
      <c r="D24" s="188"/>
      <c r="E24" s="188"/>
      <c r="F24" s="188"/>
      <c r="G24" s="188"/>
      <c r="H24" s="188"/>
      <c r="I24" s="188"/>
      <c r="J24" s="188"/>
      <c r="K24" s="188"/>
      <c r="L24" s="188"/>
      <c r="M24" s="189"/>
    </row>
    <row r="25" spans="1:13" s="115" customFormat="1" ht="49.95" customHeight="1" x14ac:dyDescent="0.3">
      <c r="A25" s="107"/>
      <c r="B25" s="116"/>
      <c r="C25" s="190"/>
      <c r="D25" s="191"/>
      <c r="E25" s="117" t="s">
        <v>428</v>
      </c>
      <c r="F25" s="118" t="s">
        <v>429</v>
      </c>
      <c r="G25" s="184"/>
      <c r="H25" s="185"/>
      <c r="I25" s="186"/>
      <c r="J25" s="119">
        <v>2</v>
      </c>
      <c r="K25" s="120">
        <f>IF(J25=1,0,1)</f>
        <v>1</v>
      </c>
      <c r="L25" s="113">
        <v>0.05</v>
      </c>
      <c r="M25" s="114">
        <f>L25*K25</f>
        <v>0.05</v>
      </c>
    </row>
    <row r="26" spans="1:13" s="115" customFormat="1" ht="36.6" customHeight="1" x14ac:dyDescent="0.3">
      <c r="A26" s="107"/>
      <c r="B26" s="192" t="s">
        <v>456</v>
      </c>
      <c r="C26" s="193"/>
      <c r="D26" s="193"/>
      <c r="E26" s="193"/>
      <c r="F26" s="193"/>
      <c r="G26" s="193"/>
      <c r="H26" s="193"/>
      <c r="I26" s="193"/>
      <c r="J26" s="193"/>
      <c r="K26" s="193"/>
      <c r="L26" s="193"/>
      <c r="M26" s="194"/>
    </row>
    <row r="27" spans="1:13" s="115" customFormat="1" ht="49.95" customHeight="1" x14ac:dyDescent="0.3">
      <c r="A27" s="107"/>
      <c r="B27" s="116"/>
      <c r="C27" s="190"/>
      <c r="D27" s="191"/>
      <c r="E27" s="117" t="s">
        <v>428</v>
      </c>
      <c r="F27" s="118" t="s">
        <v>429</v>
      </c>
      <c r="G27" s="184"/>
      <c r="H27" s="185"/>
      <c r="I27" s="186"/>
      <c r="J27" s="119">
        <v>1</v>
      </c>
      <c r="K27" s="120">
        <f>IF(J27=1,0,1)</f>
        <v>0</v>
      </c>
      <c r="L27" s="113">
        <v>0.05</v>
      </c>
      <c r="M27" s="114">
        <f>L27*K27</f>
        <v>0</v>
      </c>
    </row>
    <row r="28" spans="1:13" s="115" customFormat="1" ht="36.6" customHeight="1" x14ac:dyDescent="0.3">
      <c r="A28" s="107"/>
      <c r="B28" s="187" t="s">
        <v>458</v>
      </c>
      <c r="C28" s="188"/>
      <c r="D28" s="188"/>
      <c r="E28" s="188"/>
      <c r="F28" s="188"/>
      <c r="G28" s="188"/>
      <c r="H28" s="188"/>
      <c r="I28" s="188"/>
      <c r="J28" s="188"/>
      <c r="K28" s="188"/>
      <c r="L28" s="188"/>
      <c r="M28" s="189"/>
    </row>
    <row r="29" spans="1:13" s="115" customFormat="1" ht="49.95" customHeight="1" x14ac:dyDescent="0.3">
      <c r="A29" s="107"/>
      <c r="B29" s="121"/>
      <c r="C29" s="122"/>
      <c r="D29" s="123" t="s">
        <v>434</v>
      </c>
      <c r="E29" s="123" t="s">
        <v>435</v>
      </c>
      <c r="F29" s="123" t="s">
        <v>436</v>
      </c>
      <c r="G29" s="123" t="s">
        <v>437</v>
      </c>
      <c r="H29" s="195"/>
      <c r="I29" s="196"/>
      <c r="J29" s="119">
        <v>2</v>
      </c>
      <c r="K29" s="120">
        <f>IF(J29=0,0,(J29-1)/3)</f>
        <v>0.33333333333333331</v>
      </c>
      <c r="L29" s="124">
        <v>0.05</v>
      </c>
      <c r="M29" s="125">
        <f>L29*K29</f>
        <v>1.6666666666666666E-2</v>
      </c>
    </row>
    <row r="30" spans="1:13" s="115" customFormat="1" ht="36.6" customHeight="1" x14ac:dyDescent="0.3">
      <c r="A30" s="107"/>
      <c r="B30" s="187" t="s">
        <v>457</v>
      </c>
      <c r="C30" s="188"/>
      <c r="D30" s="188"/>
      <c r="E30" s="188"/>
      <c r="F30" s="188"/>
      <c r="G30" s="188"/>
      <c r="H30" s="188"/>
      <c r="I30" s="188"/>
      <c r="J30" s="188"/>
      <c r="K30" s="188"/>
      <c r="L30" s="188"/>
      <c r="M30" s="189"/>
    </row>
    <row r="31" spans="1:13" s="115" customFormat="1" ht="49.95" customHeight="1" x14ac:dyDescent="0.3">
      <c r="A31" s="107"/>
      <c r="B31" s="116"/>
      <c r="C31" s="190"/>
      <c r="D31" s="191"/>
      <c r="E31" s="117" t="s">
        <v>428</v>
      </c>
      <c r="F31" s="118" t="s">
        <v>429</v>
      </c>
      <c r="G31" s="184"/>
      <c r="H31" s="185"/>
      <c r="I31" s="186"/>
      <c r="J31" s="119">
        <v>1</v>
      </c>
      <c r="K31" s="120">
        <f>IF(J31=1,0,1)</f>
        <v>0</v>
      </c>
      <c r="L31" s="113">
        <v>0.04</v>
      </c>
      <c r="M31" s="114">
        <f>L31*K31</f>
        <v>0</v>
      </c>
    </row>
    <row r="32" spans="1:13" s="115" customFormat="1" ht="36.6" customHeight="1" x14ac:dyDescent="0.3">
      <c r="A32" s="107"/>
      <c r="B32" s="187" t="s">
        <v>446</v>
      </c>
      <c r="C32" s="188"/>
      <c r="D32" s="188"/>
      <c r="E32" s="188"/>
      <c r="F32" s="188"/>
      <c r="G32" s="188"/>
      <c r="H32" s="188"/>
      <c r="I32" s="188"/>
      <c r="J32" s="188"/>
      <c r="K32" s="188"/>
      <c r="L32" s="188"/>
      <c r="M32" s="189"/>
    </row>
    <row r="33" spans="1:13" s="115" customFormat="1" ht="49.95" customHeight="1" x14ac:dyDescent="0.3">
      <c r="A33" s="107"/>
      <c r="B33" s="116"/>
      <c r="C33" s="190"/>
      <c r="D33" s="191"/>
      <c r="E33" s="117" t="s">
        <v>428</v>
      </c>
      <c r="F33" s="118" t="s">
        <v>429</v>
      </c>
      <c r="G33" s="184"/>
      <c r="H33" s="185"/>
      <c r="I33" s="186"/>
      <c r="J33" s="119">
        <v>2</v>
      </c>
      <c r="K33" s="120">
        <f>IF(J33=1,0,1)</f>
        <v>1</v>
      </c>
      <c r="L33" s="113">
        <v>0.05</v>
      </c>
      <c r="M33" s="114">
        <f>L33*K33</f>
        <v>0.05</v>
      </c>
    </row>
    <row r="34" spans="1:13" s="115" customFormat="1" ht="36.6" customHeight="1" x14ac:dyDescent="0.3">
      <c r="A34" s="107"/>
      <c r="B34" s="187" t="s">
        <v>448</v>
      </c>
      <c r="C34" s="188"/>
      <c r="D34" s="188"/>
      <c r="E34" s="188"/>
      <c r="F34" s="188"/>
      <c r="G34" s="188"/>
      <c r="H34" s="188"/>
      <c r="I34" s="188"/>
      <c r="J34" s="188"/>
      <c r="K34" s="188"/>
      <c r="L34" s="188"/>
      <c r="M34" s="189"/>
    </row>
    <row r="35" spans="1:13" s="115" customFormat="1" ht="49.95" customHeight="1" x14ac:dyDescent="0.3">
      <c r="A35" s="107"/>
      <c r="B35" s="116"/>
      <c r="C35" s="190"/>
      <c r="D35" s="191"/>
      <c r="E35" s="117" t="s">
        <v>428</v>
      </c>
      <c r="F35" s="118" t="s">
        <v>429</v>
      </c>
      <c r="G35" s="184"/>
      <c r="H35" s="185"/>
      <c r="I35" s="186"/>
      <c r="J35" s="119">
        <v>2</v>
      </c>
      <c r="K35" s="120">
        <f>IF(J35=1,0,1)</f>
        <v>1</v>
      </c>
      <c r="L35" s="113">
        <v>0.05</v>
      </c>
      <c r="M35" s="114">
        <f>L35*K35</f>
        <v>0.05</v>
      </c>
    </row>
    <row r="36" spans="1:13" s="115" customFormat="1" ht="36.6" customHeight="1" x14ac:dyDescent="0.3">
      <c r="A36" s="107"/>
      <c r="B36" s="187" t="s">
        <v>449</v>
      </c>
      <c r="C36" s="188"/>
      <c r="D36" s="188"/>
      <c r="E36" s="188"/>
      <c r="F36" s="188"/>
      <c r="G36" s="188"/>
      <c r="H36" s="188"/>
      <c r="I36" s="188"/>
      <c r="J36" s="188"/>
      <c r="K36" s="188"/>
      <c r="L36" s="188"/>
      <c r="M36" s="189"/>
    </row>
    <row r="37" spans="1:13" s="115" customFormat="1" ht="49.95" customHeight="1" x14ac:dyDescent="0.3">
      <c r="A37" s="107"/>
      <c r="B37" s="116"/>
      <c r="C37" s="190"/>
      <c r="D37" s="191"/>
      <c r="E37" s="117" t="s">
        <v>428</v>
      </c>
      <c r="F37" s="118" t="s">
        <v>429</v>
      </c>
      <c r="G37" s="184"/>
      <c r="H37" s="185"/>
      <c r="I37" s="186"/>
      <c r="J37" s="119">
        <v>2</v>
      </c>
      <c r="K37" s="120">
        <f>IF(J37=1,0,1)</f>
        <v>1</v>
      </c>
      <c r="L37" s="113">
        <v>0.05</v>
      </c>
      <c r="M37" s="114">
        <f>L37*K37</f>
        <v>0.05</v>
      </c>
    </row>
    <row r="38" spans="1:13" s="115" customFormat="1" ht="36.6" customHeight="1" x14ac:dyDescent="0.3">
      <c r="A38" s="107"/>
      <c r="B38" s="187" t="s">
        <v>445</v>
      </c>
      <c r="C38" s="188"/>
      <c r="D38" s="188"/>
      <c r="E38" s="188"/>
      <c r="F38" s="188"/>
      <c r="G38" s="188"/>
      <c r="H38" s="188"/>
      <c r="I38" s="188"/>
      <c r="J38" s="188"/>
      <c r="K38" s="188"/>
      <c r="L38" s="188"/>
      <c r="M38" s="189"/>
    </row>
    <row r="39" spans="1:13" s="115" customFormat="1" ht="49.95" customHeight="1" x14ac:dyDescent="0.3">
      <c r="A39" s="107"/>
      <c r="B39" s="116"/>
      <c r="C39" s="190"/>
      <c r="D39" s="191"/>
      <c r="E39" s="117" t="s">
        <v>428</v>
      </c>
      <c r="F39" s="118" t="s">
        <v>429</v>
      </c>
      <c r="G39" s="184"/>
      <c r="H39" s="185"/>
      <c r="I39" s="186"/>
      <c r="J39" s="119">
        <v>1</v>
      </c>
      <c r="K39" s="120">
        <f>IF(J39=1,0,1)</f>
        <v>0</v>
      </c>
      <c r="L39" s="113">
        <v>0.02</v>
      </c>
      <c r="M39" s="114">
        <f>L39*K39</f>
        <v>0</v>
      </c>
    </row>
    <row r="40" spans="1:13" s="115" customFormat="1" ht="36.6" customHeight="1" x14ac:dyDescent="0.3">
      <c r="A40" s="107"/>
      <c r="B40" s="187" t="s">
        <v>459</v>
      </c>
      <c r="C40" s="188"/>
      <c r="D40" s="188"/>
      <c r="E40" s="188"/>
      <c r="F40" s="188"/>
      <c r="G40" s="188"/>
      <c r="H40" s="188"/>
      <c r="I40" s="188"/>
      <c r="J40" s="188"/>
      <c r="K40" s="188"/>
      <c r="L40" s="188"/>
      <c r="M40" s="189"/>
    </row>
    <row r="41" spans="1:13" s="115" customFormat="1" ht="49.95" customHeight="1" x14ac:dyDescent="0.3">
      <c r="A41" s="107"/>
      <c r="B41" s="116"/>
      <c r="C41" s="190"/>
      <c r="D41" s="191"/>
      <c r="E41" s="117" t="s">
        <v>428</v>
      </c>
      <c r="F41" s="118" t="s">
        <v>429</v>
      </c>
      <c r="G41" s="184"/>
      <c r="H41" s="185"/>
      <c r="I41" s="186"/>
      <c r="J41" s="119">
        <v>2</v>
      </c>
      <c r="K41" s="120">
        <f>IF(J41=1,0,1)</f>
        <v>1</v>
      </c>
      <c r="L41" s="113">
        <v>0.02</v>
      </c>
      <c r="M41" s="114">
        <f>L41*K41</f>
        <v>0.02</v>
      </c>
    </row>
    <row r="42" spans="1:13" s="115" customFormat="1" ht="36.6" customHeight="1" x14ac:dyDescent="0.3">
      <c r="A42" s="107"/>
      <c r="B42" s="192" t="s">
        <v>460</v>
      </c>
      <c r="C42" s="193"/>
      <c r="D42" s="193"/>
      <c r="E42" s="193"/>
      <c r="F42" s="193"/>
      <c r="G42" s="193"/>
      <c r="H42" s="193"/>
      <c r="I42" s="193"/>
      <c r="J42" s="193"/>
      <c r="K42" s="193"/>
      <c r="L42" s="193"/>
      <c r="M42" s="194"/>
    </row>
    <row r="43" spans="1:13" s="115" customFormat="1" ht="49.95" customHeight="1" x14ac:dyDescent="0.3">
      <c r="A43" s="107"/>
      <c r="B43" s="116"/>
      <c r="C43" s="190"/>
      <c r="D43" s="191"/>
      <c r="E43" s="117" t="s">
        <v>428</v>
      </c>
      <c r="F43" s="118" t="s">
        <v>429</v>
      </c>
      <c r="G43" s="184"/>
      <c r="H43" s="185"/>
      <c r="I43" s="186"/>
      <c r="J43" s="119">
        <v>2</v>
      </c>
      <c r="K43" s="120">
        <f>IF(J43=1,0,1)</f>
        <v>1</v>
      </c>
      <c r="L43" s="113">
        <v>0.05</v>
      </c>
      <c r="M43" s="114">
        <f>L43*K43</f>
        <v>0.05</v>
      </c>
    </row>
    <row r="44" spans="1:13" s="115" customFormat="1" ht="36.6" customHeight="1" x14ac:dyDescent="0.3">
      <c r="A44" s="107"/>
      <c r="B44" s="187" t="s">
        <v>447</v>
      </c>
      <c r="C44" s="188"/>
      <c r="D44" s="188"/>
      <c r="E44" s="188"/>
      <c r="F44" s="188"/>
      <c r="G44" s="188"/>
      <c r="H44" s="188"/>
      <c r="I44" s="188"/>
      <c r="J44" s="188"/>
      <c r="K44" s="188"/>
      <c r="L44" s="188"/>
      <c r="M44" s="189"/>
    </row>
    <row r="45" spans="1:13" s="115" customFormat="1" ht="49.95" customHeight="1" x14ac:dyDescent="0.3">
      <c r="A45" s="107"/>
      <c r="B45" s="116"/>
      <c r="C45" s="190"/>
      <c r="D45" s="191"/>
      <c r="E45" s="117" t="s">
        <v>428</v>
      </c>
      <c r="F45" s="118" t="s">
        <v>429</v>
      </c>
      <c r="G45" s="184"/>
      <c r="H45" s="185"/>
      <c r="I45" s="186"/>
      <c r="J45" s="119">
        <v>2</v>
      </c>
      <c r="K45" s="120">
        <f>IF(J45=1,0,1)</f>
        <v>1</v>
      </c>
      <c r="L45" s="113">
        <v>0.05</v>
      </c>
      <c r="M45" s="114">
        <f>L45*K45</f>
        <v>0.05</v>
      </c>
    </row>
    <row r="46" spans="1:13" s="115" customFormat="1" ht="38.4" customHeight="1" x14ac:dyDescent="0.3">
      <c r="A46" s="126"/>
      <c r="B46" s="227" t="s">
        <v>440</v>
      </c>
      <c r="C46" s="228"/>
      <c r="D46" s="228"/>
      <c r="E46" s="228"/>
      <c r="F46" s="228"/>
      <c r="G46" s="228"/>
      <c r="H46" s="228"/>
      <c r="I46" s="228"/>
      <c r="J46" s="127"/>
      <c r="K46" s="128"/>
      <c r="L46" s="129">
        <f>SUM(L9:L45)</f>
        <v>1.0000000000000004</v>
      </c>
      <c r="M46" s="130">
        <f>SUM(M9:M45)</f>
        <v>0.67333333333333345</v>
      </c>
    </row>
    <row r="47" spans="1:13" s="115" customFormat="1" ht="51.6" customHeight="1" x14ac:dyDescent="0.3">
      <c r="B47" s="229"/>
      <c r="C47" s="230"/>
      <c r="D47" s="230"/>
      <c r="E47" s="230"/>
      <c r="F47" s="230"/>
      <c r="G47" s="230"/>
      <c r="H47" s="230"/>
      <c r="I47" s="230"/>
      <c r="J47" s="131"/>
      <c r="K47" s="132"/>
      <c r="L47" s="133" t="s">
        <v>441</v>
      </c>
      <c r="M47" s="134" t="s">
        <v>442</v>
      </c>
    </row>
    <row r="48" spans="1:13" s="115" customFormat="1" ht="15" customHeight="1" x14ac:dyDescent="0.3">
      <c r="J48" s="135"/>
      <c r="K48" s="136"/>
    </row>
    <row r="49" spans="2:13" s="5" customFormat="1" ht="30" customHeight="1" x14ac:dyDescent="0.3">
      <c r="B49" s="215" t="s">
        <v>451</v>
      </c>
      <c r="C49" s="216"/>
      <c r="D49" s="216"/>
      <c r="E49" s="216"/>
      <c r="F49" s="216"/>
      <c r="G49" s="216"/>
      <c r="H49" s="216"/>
      <c r="I49" s="216"/>
      <c r="J49" s="216"/>
      <c r="K49" s="216"/>
      <c r="L49" s="216"/>
      <c r="M49" s="217"/>
    </row>
    <row r="50" spans="2:13" s="106" customFormat="1" ht="49.2" customHeight="1" x14ac:dyDescent="0.3">
      <c r="B50" s="218" t="s">
        <v>452</v>
      </c>
      <c r="C50" s="219"/>
      <c r="D50" s="219"/>
      <c r="E50" s="219"/>
      <c r="F50" s="219"/>
      <c r="G50" s="219"/>
      <c r="H50" s="219"/>
      <c r="I50" s="219"/>
      <c r="J50" s="219"/>
      <c r="K50" s="219"/>
      <c r="L50" s="219"/>
      <c r="M50" s="220"/>
    </row>
    <row r="51" spans="2:13" s="106" customFormat="1" ht="28.8" customHeight="1" x14ac:dyDescent="0.3">
      <c r="B51" s="209" t="s">
        <v>461</v>
      </c>
      <c r="C51" s="221"/>
      <c r="D51" s="221"/>
      <c r="E51" s="221"/>
      <c r="F51" s="221"/>
      <c r="G51" s="221"/>
      <c r="H51" s="221"/>
      <c r="I51" s="221"/>
      <c r="J51" s="221"/>
      <c r="K51" s="221"/>
      <c r="L51" s="221"/>
      <c r="M51" s="222"/>
    </row>
    <row r="52" spans="2:13" s="106" customFormat="1" ht="78.599999999999994" customHeight="1" x14ac:dyDescent="0.3">
      <c r="B52" s="197" t="s">
        <v>453</v>
      </c>
      <c r="C52" s="151"/>
      <c r="D52" s="151"/>
      <c r="E52" s="151"/>
      <c r="F52" s="151"/>
      <c r="G52" s="151"/>
      <c r="H52" s="151"/>
      <c r="I52" s="151"/>
      <c r="J52" s="151"/>
      <c r="K52" s="151"/>
      <c r="L52" s="151"/>
      <c r="M52" s="223"/>
    </row>
    <row r="53" spans="2:13" s="106" customFormat="1" ht="45.6" customHeight="1" x14ac:dyDescent="0.3">
      <c r="B53" s="197"/>
      <c r="C53" s="151"/>
      <c r="D53" s="151"/>
      <c r="E53" s="151"/>
      <c r="F53" s="151"/>
      <c r="G53" s="151"/>
      <c r="H53" s="151"/>
      <c r="I53" s="151"/>
      <c r="J53" s="151"/>
      <c r="K53" s="151"/>
      <c r="L53" s="151"/>
      <c r="M53" s="223"/>
    </row>
    <row r="54" spans="2:13" s="106" customFormat="1" ht="68.400000000000006" customHeight="1" x14ac:dyDescent="0.3">
      <c r="B54" s="197"/>
      <c r="C54" s="151"/>
      <c r="D54" s="151"/>
      <c r="E54" s="151"/>
      <c r="F54" s="151"/>
      <c r="G54" s="151"/>
      <c r="H54" s="151"/>
      <c r="I54" s="151"/>
      <c r="J54" s="151"/>
      <c r="K54" s="151"/>
      <c r="L54" s="151"/>
      <c r="M54" s="223"/>
    </row>
    <row r="55" spans="2:13" s="106" customFormat="1" ht="76.8" customHeight="1" x14ac:dyDescent="0.3">
      <c r="B55" s="197"/>
      <c r="C55" s="151"/>
      <c r="D55" s="151"/>
      <c r="E55" s="151"/>
      <c r="F55" s="151"/>
      <c r="G55" s="151"/>
      <c r="H55" s="151"/>
      <c r="I55" s="151"/>
      <c r="J55" s="151"/>
      <c r="K55" s="151"/>
      <c r="L55" s="151"/>
      <c r="M55" s="223"/>
    </row>
    <row r="56" spans="2:13" s="106" customFormat="1" ht="51.6" customHeight="1" x14ac:dyDescent="0.3">
      <c r="B56" s="224"/>
      <c r="C56" s="225"/>
      <c r="D56" s="225"/>
      <c r="E56" s="225"/>
      <c r="F56" s="225"/>
      <c r="G56" s="225"/>
      <c r="H56" s="225"/>
      <c r="I56" s="225"/>
      <c r="J56" s="225"/>
      <c r="K56" s="225"/>
      <c r="L56" s="225"/>
      <c r="M56" s="226"/>
    </row>
    <row r="57" spans="2:13" s="115" customFormat="1" ht="15" customHeight="1" x14ac:dyDescent="0.3">
      <c r="J57" s="135"/>
      <c r="K57" s="136"/>
    </row>
    <row r="58" spans="2:13" s="115" customFormat="1" ht="15" customHeight="1" x14ac:dyDescent="0.3">
      <c r="J58" s="135"/>
      <c r="K58" s="136"/>
    </row>
    <row r="59" spans="2:13" s="5" customFormat="1" ht="30" customHeight="1" x14ac:dyDescent="0.3">
      <c r="B59" s="215" t="s">
        <v>291</v>
      </c>
      <c r="C59" s="216"/>
      <c r="D59" s="216"/>
      <c r="E59" s="216"/>
      <c r="F59" s="216"/>
      <c r="G59" s="216"/>
      <c r="H59" s="216"/>
      <c r="I59" s="216"/>
      <c r="J59" s="216"/>
      <c r="K59" s="216"/>
      <c r="L59" s="216"/>
      <c r="M59" s="217"/>
    </row>
    <row r="60" spans="2:13" s="7" customFormat="1" ht="30" customHeight="1" x14ac:dyDescent="0.3">
      <c r="B60" s="231" t="s">
        <v>443</v>
      </c>
      <c r="C60" s="232"/>
      <c r="D60" s="232"/>
      <c r="E60" s="232"/>
      <c r="F60" s="232"/>
      <c r="G60" s="232"/>
      <c r="H60" s="232"/>
      <c r="I60" s="232"/>
      <c r="J60" s="232"/>
      <c r="K60" s="232"/>
      <c r="L60" s="232"/>
      <c r="M60" s="233"/>
    </row>
    <row r="61" spans="2:13" s="7" customFormat="1" ht="30" customHeight="1" x14ac:dyDescent="0.3">
      <c r="B61" s="234" t="s">
        <v>292</v>
      </c>
      <c r="C61" s="235"/>
      <c r="D61" s="235"/>
      <c r="E61" s="235"/>
      <c r="F61" s="235"/>
      <c r="G61" s="235"/>
      <c r="H61" s="235"/>
      <c r="I61" s="235"/>
      <c r="J61" s="235"/>
      <c r="K61" s="235"/>
      <c r="L61" s="235"/>
      <c r="M61" s="236"/>
    </row>
    <row r="62" spans="2:13" s="7" customFormat="1" ht="30" customHeight="1" x14ac:dyDescent="0.3">
      <c r="B62" s="237" t="s">
        <v>293</v>
      </c>
      <c r="C62" s="238"/>
      <c r="D62" s="238"/>
      <c r="E62" s="238"/>
      <c r="F62" s="238"/>
      <c r="G62" s="238"/>
      <c r="H62" s="238"/>
      <c r="I62" s="238"/>
      <c r="J62" s="238"/>
      <c r="K62" s="238"/>
      <c r="L62" s="238"/>
      <c r="M62" s="239"/>
    </row>
    <row r="63" spans="2:13" s="115" customFormat="1" ht="15" customHeight="1" x14ac:dyDescent="0.3">
      <c r="J63" s="135"/>
      <c r="K63" s="136"/>
    </row>
  </sheetData>
  <mergeCells count="70">
    <mergeCell ref="B60:M60"/>
    <mergeCell ref="B61:M61"/>
    <mergeCell ref="B62:M62"/>
    <mergeCell ref="B34:M34"/>
    <mergeCell ref="C35:D35"/>
    <mergeCell ref="G35:I35"/>
    <mergeCell ref="B38:M38"/>
    <mergeCell ref="C39:D39"/>
    <mergeCell ref="G39:I39"/>
    <mergeCell ref="B36:M36"/>
    <mergeCell ref="C37:D37"/>
    <mergeCell ref="G37:I37"/>
    <mergeCell ref="B40:M40"/>
    <mergeCell ref="C41:D41"/>
    <mergeCell ref="G41:I41"/>
    <mergeCell ref="B49:M49"/>
    <mergeCell ref="B50:M50"/>
    <mergeCell ref="B51:M51"/>
    <mergeCell ref="B52:M56"/>
    <mergeCell ref="B59:M59"/>
    <mergeCell ref="B42:M42"/>
    <mergeCell ref="C43:D43"/>
    <mergeCell ref="G43:I43"/>
    <mergeCell ref="B46:I46"/>
    <mergeCell ref="B47:I47"/>
    <mergeCell ref="B44:M44"/>
    <mergeCell ref="C45:D45"/>
    <mergeCell ref="G45:I45"/>
    <mergeCell ref="C19:D19"/>
    <mergeCell ref="G19:I19"/>
    <mergeCell ref="B22:M22"/>
    <mergeCell ref="H23:I23"/>
    <mergeCell ref="B20:M20"/>
    <mergeCell ref="C21:D21"/>
    <mergeCell ref="G21:I21"/>
    <mergeCell ref="B15:M15"/>
    <mergeCell ref="B16:M16"/>
    <mergeCell ref="C17:D17"/>
    <mergeCell ref="G17:I17"/>
    <mergeCell ref="B18:M18"/>
    <mergeCell ref="B2:M2"/>
    <mergeCell ref="B3:M3"/>
    <mergeCell ref="B4:M4"/>
    <mergeCell ref="A5:C5"/>
    <mergeCell ref="B6:M6"/>
    <mergeCell ref="B7:K8"/>
    <mergeCell ref="L7:L8"/>
    <mergeCell ref="M7:M8"/>
    <mergeCell ref="H9:I9"/>
    <mergeCell ref="A14:C14"/>
    <mergeCell ref="B10:M10"/>
    <mergeCell ref="C11:D11"/>
    <mergeCell ref="G11:I11"/>
    <mergeCell ref="B12:M12"/>
    <mergeCell ref="C13:D13"/>
    <mergeCell ref="G13:I13"/>
    <mergeCell ref="G33:I33"/>
    <mergeCell ref="B24:M24"/>
    <mergeCell ref="C25:D25"/>
    <mergeCell ref="G25:I25"/>
    <mergeCell ref="B26:M26"/>
    <mergeCell ref="C27:D27"/>
    <mergeCell ref="G27:I27"/>
    <mergeCell ref="B28:M28"/>
    <mergeCell ref="H29:I29"/>
    <mergeCell ref="B30:M30"/>
    <mergeCell ref="C31:D31"/>
    <mergeCell ref="G31:I31"/>
    <mergeCell ref="B32:M32"/>
    <mergeCell ref="C33:D33"/>
  </mergeCells>
  <pageMargins left="0.25" right="0.25" top="0.75" bottom="0.75" header="0.3" footer="0.3"/>
  <pageSetup scale="73" fitToHeight="0" orientation="portrait" horizontalDpi="1200" verticalDpi="1200"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2049" r:id="rId6" name="Option Button 1">
              <controlPr defaultSize="0" autoFill="0" autoLine="0" autoPict="0">
                <anchor moveWithCells="1">
                  <from>
                    <xdr:col>4</xdr:col>
                    <xdr:colOff>304800</xdr:colOff>
                    <xdr:row>18</xdr:row>
                    <xdr:rowOff>289560</xdr:rowOff>
                  </from>
                  <to>
                    <xdr:col>4</xdr:col>
                    <xdr:colOff>594360</xdr:colOff>
                    <xdr:row>18</xdr:row>
                    <xdr:rowOff>533400</xdr:rowOff>
                  </to>
                </anchor>
              </controlPr>
            </control>
          </mc:Choice>
        </mc:AlternateContent>
        <mc:AlternateContent xmlns:mc="http://schemas.openxmlformats.org/markup-compatibility/2006">
          <mc:Choice Requires="x14">
            <control shapeId="2050" r:id="rId7" name="Option Button 2">
              <controlPr defaultSize="0" autoFill="0" autoLine="0" autoPict="0">
                <anchor moveWithCells="1">
                  <from>
                    <xdr:col>5</xdr:col>
                    <xdr:colOff>327660</xdr:colOff>
                    <xdr:row>18</xdr:row>
                    <xdr:rowOff>289560</xdr:rowOff>
                  </from>
                  <to>
                    <xdr:col>5</xdr:col>
                    <xdr:colOff>617220</xdr:colOff>
                    <xdr:row>18</xdr:row>
                    <xdr:rowOff>533400</xdr:rowOff>
                  </to>
                </anchor>
              </controlPr>
            </control>
          </mc:Choice>
        </mc:AlternateContent>
        <mc:AlternateContent xmlns:mc="http://schemas.openxmlformats.org/markup-compatibility/2006">
          <mc:Choice Requires="x14">
            <control shapeId="2051" r:id="rId8" name="Group Box 3">
              <controlPr defaultSize="0" autoFill="0" autoPict="0">
                <anchor moveWithCells="1">
                  <from>
                    <xdr:col>3</xdr:col>
                    <xdr:colOff>167640</xdr:colOff>
                    <xdr:row>18</xdr:row>
                    <xdr:rowOff>99060</xdr:rowOff>
                  </from>
                  <to>
                    <xdr:col>7</xdr:col>
                    <xdr:colOff>426720</xdr:colOff>
                    <xdr:row>19</xdr:row>
                    <xdr:rowOff>0</xdr:rowOff>
                  </to>
                </anchor>
              </controlPr>
            </control>
          </mc:Choice>
        </mc:AlternateContent>
        <mc:AlternateContent xmlns:mc="http://schemas.openxmlformats.org/markup-compatibility/2006">
          <mc:Choice Requires="x14">
            <control shapeId="2052" r:id="rId9" name="Group Box 4">
              <controlPr defaultSize="0" autoFill="0" autoPict="0">
                <anchor moveWithCells="1">
                  <from>
                    <xdr:col>3</xdr:col>
                    <xdr:colOff>167640</xdr:colOff>
                    <xdr:row>45</xdr:row>
                    <xdr:rowOff>0</xdr:rowOff>
                  </from>
                  <to>
                    <xdr:col>7</xdr:col>
                    <xdr:colOff>426720</xdr:colOff>
                    <xdr:row>46</xdr:row>
                    <xdr:rowOff>45720</xdr:rowOff>
                  </to>
                </anchor>
              </controlPr>
            </control>
          </mc:Choice>
        </mc:AlternateContent>
        <mc:AlternateContent xmlns:mc="http://schemas.openxmlformats.org/markup-compatibility/2006">
          <mc:Choice Requires="x14">
            <control shapeId="2053" r:id="rId10" name="Group Box 5">
              <controlPr defaultSize="0" autoFill="0" autoPict="0">
                <anchor moveWithCells="1">
                  <from>
                    <xdr:col>3</xdr:col>
                    <xdr:colOff>167640</xdr:colOff>
                    <xdr:row>45</xdr:row>
                    <xdr:rowOff>0</xdr:rowOff>
                  </from>
                  <to>
                    <xdr:col>7</xdr:col>
                    <xdr:colOff>426720</xdr:colOff>
                    <xdr:row>46</xdr:row>
                    <xdr:rowOff>45720</xdr:rowOff>
                  </to>
                </anchor>
              </controlPr>
            </control>
          </mc:Choice>
        </mc:AlternateContent>
        <mc:AlternateContent xmlns:mc="http://schemas.openxmlformats.org/markup-compatibility/2006">
          <mc:Choice Requires="x14">
            <control shapeId="2054" r:id="rId11" name="Group Box 6">
              <controlPr defaultSize="0" autoFill="0" autoPict="0">
                <anchor moveWithCells="1">
                  <from>
                    <xdr:col>3</xdr:col>
                    <xdr:colOff>167640</xdr:colOff>
                    <xdr:row>45</xdr:row>
                    <xdr:rowOff>0</xdr:rowOff>
                  </from>
                  <to>
                    <xdr:col>7</xdr:col>
                    <xdr:colOff>426720</xdr:colOff>
                    <xdr:row>46</xdr:row>
                    <xdr:rowOff>45720</xdr:rowOff>
                  </to>
                </anchor>
              </controlPr>
            </control>
          </mc:Choice>
        </mc:AlternateContent>
        <mc:AlternateContent xmlns:mc="http://schemas.openxmlformats.org/markup-compatibility/2006">
          <mc:Choice Requires="x14">
            <control shapeId="2055" r:id="rId12" name="Group Box 7">
              <controlPr defaultSize="0" autoFill="0" autoPict="0">
                <anchor moveWithCells="1">
                  <from>
                    <xdr:col>3</xdr:col>
                    <xdr:colOff>167640</xdr:colOff>
                    <xdr:row>45</xdr:row>
                    <xdr:rowOff>0</xdr:rowOff>
                  </from>
                  <to>
                    <xdr:col>7</xdr:col>
                    <xdr:colOff>434340</xdr:colOff>
                    <xdr:row>46</xdr:row>
                    <xdr:rowOff>45720</xdr:rowOff>
                  </to>
                </anchor>
              </controlPr>
            </control>
          </mc:Choice>
        </mc:AlternateContent>
        <mc:AlternateContent xmlns:mc="http://schemas.openxmlformats.org/markup-compatibility/2006">
          <mc:Choice Requires="x14">
            <control shapeId="2056" r:id="rId13" name="Group Box 8">
              <controlPr defaultSize="0" autoFill="0" autoPict="0">
                <anchor moveWithCells="1">
                  <from>
                    <xdr:col>3</xdr:col>
                    <xdr:colOff>167640</xdr:colOff>
                    <xdr:row>17</xdr:row>
                    <xdr:rowOff>0</xdr:rowOff>
                  </from>
                  <to>
                    <xdr:col>7</xdr:col>
                    <xdr:colOff>434340</xdr:colOff>
                    <xdr:row>18</xdr:row>
                    <xdr:rowOff>68580</xdr:rowOff>
                  </to>
                </anchor>
              </controlPr>
            </control>
          </mc:Choice>
        </mc:AlternateContent>
        <mc:AlternateContent xmlns:mc="http://schemas.openxmlformats.org/markup-compatibility/2006">
          <mc:Choice Requires="x14">
            <control shapeId="2057" r:id="rId14" name="Group Box 9">
              <controlPr defaultSize="0" autoFill="0" autoPict="0">
                <anchor moveWithCells="1">
                  <from>
                    <xdr:col>4</xdr:col>
                    <xdr:colOff>167640</xdr:colOff>
                    <xdr:row>45</xdr:row>
                    <xdr:rowOff>0</xdr:rowOff>
                  </from>
                  <to>
                    <xdr:col>8</xdr:col>
                    <xdr:colOff>220980</xdr:colOff>
                    <xdr:row>46</xdr:row>
                    <xdr:rowOff>45720</xdr:rowOff>
                  </to>
                </anchor>
              </controlPr>
            </control>
          </mc:Choice>
        </mc:AlternateContent>
        <mc:AlternateContent xmlns:mc="http://schemas.openxmlformats.org/markup-compatibility/2006">
          <mc:Choice Requires="x14">
            <control shapeId="2058" r:id="rId15" name="Group Box 10">
              <controlPr defaultSize="0" autoFill="0" autoPict="0">
                <anchor moveWithCells="1">
                  <from>
                    <xdr:col>3</xdr:col>
                    <xdr:colOff>167640</xdr:colOff>
                    <xdr:row>45</xdr:row>
                    <xdr:rowOff>0</xdr:rowOff>
                  </from>
                  <to>
                    <xdr:col>7</xdr:col>
                    <xdr:colOff>426720</xdr:colOff>
                    <xdr:row>46</xdr:row>
                    <xdr:rowOff>45720</xdr:rowOff>
                  </to>
                </anchor>
              </controlPr>
            </control>
          </mc:Choice>
        </mc:AlternateContent>
        <mc:AlternateContent xmlns:mc="http://schemas.openxmlformats.org/markup-compatibility/2006">
          <mc:Choice Requires="x14">
            <control shapeId="2059" r:id="rId16" name="Group Box 11">
              <controlPr defaultSize="0" autoFill="0" autoPict="0">
                <anchor moveWithCells="1">
                  <from>
                    <xdr:col>4</xdr:col>
                    <xdr:colOff>167640</xdr:colOff>
                    <xdr:row>45</xdr:row>
                    <xdr:rowOff>0</xdr:rowOff>
                  </from>
                  <to>
                    <xdr:col>8</xdr:col>
                    <xdr:colOff>220980</xdr:colOff>
                    <xdr:row>46</xdr:row>
                    <xdr:rowOff>45720</xdr:rowOff>
                  </to>
                </anchor>
              </controlPr>
            </control>
          </mc:Choice>
        </mc:AlternateContent>
        <mc:AlternateContent xmlns:mc="http://schemas.openxmlformats.org/markup-compatibility/2006">
          <mc:Choice Requires="x14">
            <control shapeId="2060" r:id="rId17" name="Option Button 12">
              <controlPr defaultSize="0" autoFill="0" autoLine="0" autoPict="0">
                <anchor moveWithCells="1">
                  <from>
                    <xdr:col>3</xdr:col>
                    <xdr:colOff>335280</xdr:colOff>
                    <xdr:row>8</xdr:row>
                    <xdr:rowOff>289560</xdr:rowOff>
                  </from>
                  <to>
                    <xdr:col>3</xdr:col>
                    <xdr:colOff>594360</xdr:colOff>
                    <xdr:row>8</xdr:row>
                    <xdr:rowOff>525780</xdr:rowOff>
                  </to>
                </anchor>
              </controlPr>
            </control>
          </mc:Choice>
        </mc:AlternateContent>
        <mc:AlternateContent xmlns:mc="http://schemas.openxmlformats.org/markup-compatibility/2006">
          <mc:Choice Requires="x14">
            <control shapeId="2061" r:id="rId18" name="Option Button 13">
              <controlPr defaultSize="0" autoFill="0" autoLine="0" autoPict="0">
                <anchor moveWithCells="1">
                  <from>
                    <xdr:col>4</xdr:col>
                    <xdr:colOff>304800</xdr:colOff>
                    <xdr:row>8</xdr:row>
                    <xdr:rowOff>289560</xdr:rowOff>
                  </from>
                  <to>
                    <xdr:col>4</xdr:col>
                    <xdr:colOff>594360</xdr:colOff>
                    <xdr:row>8</xdr:row>
                    <xdr:rowOff>556260</xdr:rowOff>
                  </to>
                </anchor>
              </controlPr>
            </control>
          </mc:Choice>
        </mc:AlternateContent>
        <mc:AlternateContent xmlns:mc="http://schemas.openxmlformats.org/markup-compatibility/2006">
          <mc:Choice Requires="x14">
            <control shapeId="2062" r:id="rId19" name="Option Button 14">
              <controlPr defaultSize="0" autoFill="0" autoLine="0" autoPict="0">
                <anchor moveWithCells="1">
                  <from>
                    <xdr:col>5</xdr:col>
                    <xdr:colOff>327660</xdr:colOff>
                    <xdr:row>8</xdr:row>
                    <xdr:rowOff>289560</xdr:rowOff>
                  </from>
                  <to>
                    <xdr:col>5</xdr:col>
                    <xdr:colOff>617220</xdr:colOff>
                    <xdr:row>8</xdr:row>
                    <xdr:rowOff>556260</xdr:rowOff>
                  </to>
                </anchor>
              </controlPr>
            </control>
          </mc:Choice>
        </mc:AlternateContent>
        <mc:AlternateContent xmlns:mc="http://schemas.openxmlformats.org/markup-compatibility/2006">
          <mc:Choice Requires="x14">
            <control shapeId="2063" r:id="rId20" name="Option Button 15">
              <controlPr defaultSize="0" autoFill="0" autoLine="0" autoPict="0">
                <anchor moveWithCells="1">
                  <from>
                    <xdr:col>6</xdr:col>
                    <xdr:colOff>274320</xdr:colOff>
                    <xdr:row>8</xdr:row>
                    <xdr:rowOff>289560</xdr:rowOff>
                  </from>
                  <to>
                    <xdr:col>6</xdr:col>
                    <xdr:colOff>579120</xdr:colOff>
                    <xdr:row>8</xdr:row>
                    <xdr:rowOff>556260</xdr:rowOff>
                  </to>
                </anchor>
              </controlPr>
            </control>
          </mc:Choice>
        </mc:AlternateContent>
        <mc:AlternateContent xmlns:mc="http://schemas.openxmlformats.org/markup-compatibility/2006">
          <mc:Choice Requires="x14">
            <control shapeId="2064" r:id="rId21" name="Group Box 16">
              <controlPr defaultSize="0" autoFill="0" autoPict="0">
                <anchor moveWithCells="1">
                  <from>
                    <xdr:col>3</xdr:col>
                    <xdr:colOff>167640</xdr:colOff>
                    <xdr:row>8</xdr:row>
                    <xdr:rowOff>99060</xdr:rowOff>
                  </from>
                  <to>
                    <xdr:col>7</xdr:col>
                    <xdr:colOff>449580</xdr:colOff>
                    <xdr:row>9</xdr:row>
                    <xdr:rowOff>0</xdr:rowOff>
                  </to>
                </anchor>
              </controlPr>
            </control>
          </mc:Choice>
        </mc:AlternateContent>
        <mc:AlternateContent xmlns:mc="http://schemas.openxmlformats.org/markup-compatibility/2006">
          <mc:Choice Requires="x14">
            <control shapeId="2065" r:id="rId22" name="Group Box 17">
              <controlPr defaultSize="0" autoFill="0" autoPict="0">
                <anchor moveWithCells="1">
                  <from>
                    <xdr:col>3</xdr:col>
                    <xdr:colOff>167640</xdr:colOff>
                    <xdr:row>45</xdr:row>
                    <xdr:rowOff>0</xdr:rowOff>
                  </from>
                  <to>
                    <xdr:col>7</xdr:col>
                    <xdr:colOff>449580</xdr:colOff>
                    <xdr:row>46</xdr:row>
                    <xdr:rowOff>45720</xdr:rowOff>
                  </to>
                </anchor>
              </controlPr>
            </control>
          </mc:Choice>
        </mc:AlternateContent>
        <mc:AlternateContent xmlns:mc="http://schemas.openxmlformats.org/markup-compatibility/2006">
          <mc:Choice Requires="x14">
            <control shapeId="2068" r:id="rId23" name="Group Box 20">
              <controlPr defaultSize="0" autoFill="0" autoPict="0">
                <anchor moveWithCells="1">
                  <from>
                    <xdr:col>3</xdr:col>
                    <xdr:colOff>167640</xdr:colOff>
                    <xdr:row>37</xdr:row>
                    <xdr:rowOff>0</xdr:rowOff>
                  </from>
                  <to>
                    <xdr:col>7</xdr:col>
                    <xdr:colOff>441960</xdr:colOff>
                    <xdr:row>38</xdr:row>
                    <xdr:rowOff>68580</xdr:rowOff>
                  </to>
                </anchor>
              </controlPr>
            </control>
          </mc:Choice>
        </mc:AlternateContent>
        <mc:AlternateContent xmlns:mc="http://schemas.openxmlformats.org/markup-compatibility/2006">
          <mc:Choice Requires="x14">
            <control shapeId="2069" r:id="rId24" name="Group Box 21">
              <controlPr defaultSize="0" autoFill="0" autoPict="0">
                <anchor moveWithCells="1">
                  <from>
                    <xdr:col>3</xdr:col>
                    <xdr:colOff>167640</xdr:colOff>
                    <xdr:row>37</xdr:row>
                    <xdr:rowOff>0</xdr:rowOff>
                  </from>
                  <to>
                    <xdr:col>7</xdr:col>
                    <xdr:colOff>449580</xdr:colOff>
                    <xdr:row>38</xdr:row>
                    <xdr:rowOff>68580</xdr:rowOff>
                  </to>
                </anchor>
              </controlPr>
            </control>
          </mc:Choice>
        </mc:AlternateContent>
        <mc:AlternateContent xmlns:mc="http://schemas.openxmlformats.org/markup-compatibility/2006">
          <mc:Choice Requires="x14">
            <control shapeId="2070" r:id="rId25" name="Option Button 22">
              <controlPr defaultSize="0" autoFill="0" autoLine="0" autoPict="0">
                <anchor moveWithCells="1">
                  <from>
                    <xdr:col>4</xdr:col>
                    <xdr:colOff>304800</xdr:colOff>
                    <xdr:row>42</xdr:row>
                    <xdr:rowOff>289560</xdr:rowOff>
                  </from>
                  <to>
                    <xdr:col>4</xdr:col>
                    <xdr:colOff>594360</xdr:colOff>
                    <xdr:row>42</xdr:row>
                    <xdr:rowOff>556260</xdr:rowOff>
                  </to>
                </anchor>
              </controlPr>
            </control>
          </mc:Choice>
        </mc:AlternateContent>
        <mc:AlternateContent xmlns:mc="http://schemas.openxmlformats.org/markup-compatibility/2006">
          <mc:Choice Requires="x14">
            <control shapeId="2071" r:id="rId26" name="Option Button 23">
              <controlPr defaultSize="0" autoFill="0" autoLine="0" autoPict="0">
                <anchor moveWithCells="1">
                  <from>
                    <xdr:col>5</xdr:col>
                    <xdr:colOff>327660</xdr:colOff>
                    <xdr:row>42</xdr:row>
                    <xdr:rowOff>289560</xdr:rowOff>
                  </from>
                  <to>
                    <xdr:col>5</xdr:col>
                    <xdr:colOff>617220</xdr:colOff>
                    <xdr:row>42</xdr:row>
                    <xdr:rowOff>556260</xdr:rowOff>
                  </to>
                </anchor>
              </controlPr>
            </control>
          </mc:Choice>
        </mc:AlternateContent>
        <mc:AlternateContent xmlns:mc="http://schemas.openxmlformats.org/markup-compatibility/2006">
          <mc:Choice Requires="x14">
            <control shapeId="2072" r:id="rId27" name="Group Box 24">
              <controlPr defaultSize="0" autoFill="0" autoPict="0">
                <anchor moveWithCells="1">
                  <from>
                    <xdr:col>3</xdr:col>
                    <xdr:colOff>167640</xdr:colOff>
                    <xdr:row>42</xdr:row>
                    <xdr:rowOff>99060</xdr:rowOff>
                  </from>
                  <to>
                    <xdr:col>7</xdr:col>
                    <xdr:colOff>441960</xdr:colOff>
                    <xdr:row>43</xdr:row>
                    <xdr:rowOff>0</xdr:rowOff>
                  </to>
                </anchor>
              </controlPr>
            </control>
          </mc:Choice>
        </mc:AlternateContent>
        <mc:AlternateContent xmlns:mc="http://schemas.openxmlformats.org/markup-compatibility/2006">
          <mc:Choice Requires="x14">
            <control shapeId="2073" r:id="rId28" name="Group Box 25">
              <controlPr defaultSize="0" autoFill="0" autoPict="0">
                <anchor moveWithCells="1">
                  <from>
                    <xdr:col>3</xdr:col>
                    <xdr:colOff>167640</xdr:colOff>
                    <xdr:row>41</xdr:row>
                    <xdr:rowOff>0</xdr:rowOff>
                  </from>
                  <to>
                    <xdr:col>7</xdr:col>
                    <xdr:colOff>449580</xdr:colOff>
                    <xdr:row>42</xdr:row>
                    <xdr:rowOff>68580</xdr:rowOff>
                  </to>
                </anchor>
              </controlPr>
            </control>
          </mc:Choice>
        </mc:AlternateContent>
        <mc:AlternateContent xmlns:mc="http://schemas.openxmlformats.org/markup-compatibility/2006">
          <mc:Choice Requires="x14">
            <control shapeId="2074" r:id="rId29" name="Group Box 26">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2075" r:id="rId30" name="Group Box 27">
              <controlPr defaultSize="0" autoFill="0" autoPict="0">
                <anchor moveWithCells="1">
                  <from>
                    <xdr:col>3</xdr:col>
                    <xdr:colOff>167640</xdr:colOff>
                    <xdr:row>43</xdr:row>
                    <xdr:rowOff>0</xdr:rowOff>
                  </from>
                  <to>
                    <xdr:col>7</xdr:col>
                    <xdr:colOff>449580</xdr:colOff>
                    <xdr:row>44</xdr:row>
                    <xdr:rowOff>68580</xdr:rowOff>
                  </to>
                </anchor>
              </controlPr>
            </control>
          </mc:Choice>
        </mc:AlternateContent>
        <mc:AlternateContent xmlns:mc="http://schemas.openxmlformats.org/markup-compatibility/2006">
          <mc:Choice Requires="x14">
            <control shapeId="2078" r:id="rId31" name="Group Box 30">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167640</xdr:colOff>
                    <xdr:row>43</xdr:row>
                    <xdr:rowOff>0</xdr:rowOff>
                  </from>
                  <to>
                    <xdr:col>7</xdr:col>
                    <xdr:colOff>449580</xdr:colOff>
                    <xdr:row>44</xdr:row>
                    <xdr:rowOff>68580</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167640</xdr:colOff>
                    <xdr:row>45</xdr:row>
                    <xdr:rowOff>0</xdr:rowOff>
                  </from>
                  <to>
                    <xdr:col>7</xdr:col>
                    <xdr:colOff>441960</xdr:colOff>
                    <xdr:row>46</xdr:row>
                    <xdr:rowOff>45720</xdr:rowOff>
                  </to>
                </anchor>
              </controlPr>
            </control>
          </mc:Choice>
        </mc:AlternateContent>
        <mc:AlternateContent xmlns:mc="http://schemas.openxmlformats.org/markup-compatibility/2006">
          <mc:Choice Requires="x14">
            <control shapeId="2081" r:id="rId34" name="Group Box 33">
              <controlPr defaultSize="0" autoFill="0" autoPict="0">
                <anchor moveWithCells="1">
                  <from>
                    <xdr:col>3</xdr:col>
                    <xdr:colOff>167640</xdr:colOff>
                    <xdr:row>21</xdr:row>
                    <xdr:rowOff>0</xdr:rowOff>
                  </from>
                  <to>
                    <xdr:col>7</xdr:col>
                    <xdr:colOff>449580</xdr:colOff>
                    <xdr:row>22</xdr:row>
                    <xdr:rowOff>68580</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335280</xdr:colOff>
                    <xdr:row>22</xdr:row>
                    <xdr:rowOff>289560</xdr:rowOff>
                  </from>
                  <to>
                    <xdr:col>3</xdr:col>
                    <xdr:colOff>594360</xdr:colOff>
                    <xdr:row>22</xdr:row>
                    <xdr:rowOff>525780</xdr:rowOff>
                  </to>
                </anchor>
              </controlPr>
            </control>
          </mc:Choice>
        </mc:AlternateContent>
        <mc:AlternateContent xmlns:mc="http://schemas.openxmlformats.org/markup-compatibility/2006">
          <mc:Choice Requires="x14">
            <control shapeId="2083" r:id="rId36" name="Option Button 35">
              <controlPr defaultSize="0" autoFill="0" autoLine="0" autoPict="0">
                <anchor moveWithCells="1">
                  <from>
                    <xdr:col>4</xdr:col>
                    <xdr:colOff>304800</xdr:colOff>
                    <xdr:row>22</xdr:row>
                    <xdr:rowOff>289560</xdr:rowOff>
                  </from>
                  <to>
                    <xdr:col>4</xdr:col>
                    <xdr:colOff>594360</xdr:colOff>
                    <xdr:row>22</xdr:row>
                    <xdr:rowOff>556260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5</xdr:col>
                    <xdr:colOff>327660</xdr:colOff>
                    <xdr:row>22</xdr:row>
                    <xdr:rowOff>289560</xdr:rowOff>
                  </from>
                  <to>
                    <xdr:col>5</xdr:col>
                    <xdr:colOff>617220</xdr:colOff>
                    <xdr:row>22</xdr:row>
                    <xdr:rowOff>556260</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6</xdr:col>
                    <xdr:colOff>274320</xdr:colOff>
                    <xdr:row>22</xdr:row>
                    <xdr:rowOff>289560</xdr:rowOff>
                  </from>
                  <to>
                    <xdr:col>6</xdr:col>
                    <xdr:colOff>579120</xdr:colOff>
                    <xdr:row>22</xdr:row>
                    <xdr:rowOff>556260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167640</xdr:colOff>
                    <xdr:row>22</xdr:row>
                    <xdr:rowOff>99060</xdr:rowOff>
                  </from>
                  <to>
                    <xdr:col>7</xdr:col>
                    <xdr:colOff>449580</xdr:colOff>
                    <xdr:row>23</xdr:row>
                    <xdr:rowOff>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4</xdr:col>
                    <xdr:colOff>304800</xdr:colOff>
                    <xdr:row>16</xdr:row>
                    <xdr:rowOff>289560</xdr:rowOff>
                  </from>
                  <to>
                    <xdr:col>4</xdr:col>
                    <xdr:colOff>594360</xdr:colOff>
                    <xdr:row>16</xdr:row>
                    <xdr:rowOff>556260</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5</xdr:col>
                    <xdr:colOff>327660</xdr:colOff>
                    <xdr:row>16</xdr:row>
                    <xdr:rowOff>289560</xdr:rowOff>
                  </from>
                  <to>
                    <xdr:col>5</xdr:col>
                    <xdr:colOff>617220</xdr:colOff>
                    <xdr:row>16</xdr:row>
                    <xdr:rowOff>556260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167640</xdr:colOff>
                    <xdr:row>16</xdr:row>
                    <xdr:rowOff>99060</xdr:rowOff>
                  </from>
                  <to>
                    <xdr:col>7</xdr:col>
                    <xdr:colOff>441960</xdr:colOff>
                    <xdr:row>17</xdr:row>
                    <xdr:rowOff>0</xdr:rowOff>
                  </to>
                </anchor>
              </controlPr>
            </control>
          </mc:Choice>
        </mc:AlternateContent>
        <mc:AlternateContent xmlns:mc="http://schemas.openxmlformats.org/markup-compatibility/2006">
          <mc:Choice Requires="x14">
            <control shapeId="2090" r:id="rId43" name="Group Box 42">
              <controlPr defaultSize="0" autoFill="0" autoPict="0">
                <anchor moveWithCells="1">
                  <from>
                    <xdr:col>3</xdr:col>
                    <xdr:colOff>167640</xdr:colOff>
                    <xdr:row>15</xdr:row>
                    <xdr:rowOff>0</xdr:rowOff>
                  </from>
                  <to>
                    <xdr:col>7</xdr:col>
                    <xdr:colOff>449580</xdr:colOff>
                    <xdr:row>16</xdr:row>
                    <xdr:rowOff>68580</xdr:rowOff>
                  </to>
                </anchor>
              </controlPr>
            </control>
          </mc:Choice>
        </mc:AlternateContent>
        <mc:AlternateContent xmlns:mc="http://schemas.openxmlformats.org/markup-compatibility/2006">
          <mc:Choice Requires="x14">
            <control shapeId="2091" r:id="rId44" name="Group Box 43">
              <controlPr defaultSize="0" autoFill="0" autoPict="0">
                <anchor moveWithCells="1">
                  <from>
                    <xdr:col>3</xdr:col>
                    <xdr:colOff>167640</xdr:colOff>
                    <xdr:row>43</xdr:row>
                    <xdr:rowOff>0</xdr:rowOff>
                  </from>
                  <to>
                    <xdr:col>7</xdr:col>
                    <xdr:colOff>449580</xdr:colOff>
                    <xdr:row>44</xdr:row>
                    <xdr:rowOff>68580</xdr:rowOff>
                  </to>
                </anchor>
              </controlPr>
            </control>
          </mc:Choice>
        </mc:AlternateContent>
        <mc:AlternateContent xmlns:mc="http://schemas.openxmlformats.org/markup-compatibility/2006">
          <mc:Choice Requires="x14">
            <control shapeId="2096" r:id="rId45" name="Group Box 48">
              <controlPr defaultSize="0" autoFill="0" autoPict="0">
                <anchor moveWithCells="1">
                  <from>
                    <xdr:col>3</xdr:col>
                    <xdr:colOff>167640</xdr:colOff>
                    <xdr:row>43</xdr:row>
                    <xdr:rowOff>0</xdr:rowOff>
                  </from>
                  <to>
                    <xdr:col>7</xdr:col>
                    <xdr:colOff>449580</xdr:colOff>
                    <xdr:row>44</xdr:row>
                    <xdr:rowOff>68580</xdr:rowOff>
                  </to>
                </anchor>
              </controlPr>
            </control>
          </mc:Choice>
        </mc:AlternateContent>
        <mc:AlternateContent xmlns:mc="http://schemas.openxmlformats.org/markup-compatibility/2006">
          <mc:Choice Requires="x14">
            <control shapeId="2099" r:id="rId46" name="Group Box 51">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2100" r:id="rId47" name="Group Box 52">
              <controlPr defaultSize="0" autoFill="0" autoPict="0">
                <anchor moveWithCells="1">
                  <from>
                    <xdr:col>3</xdr:col>
                    <xdr:colOff>167640</xdr:colOff>
                    <xdr:row>43</xdr:row>
                    <xdr:rowOff>0</xdr:rowOff>
                  </from>
                  <to>
                    <xdr:col>7</xdr:col>
                    <xdr:colOff>449580</xdr:colOff>
                    <xdr:row>44</xdr:row>
                    <xdr:rowOff>68580</xdr:rowOff>
                  </to>
                </anchor>
              </controlPr>
            </control>
          </mc:Choice>
        </mc:AlternateContent>
        <mc:AlternateContent xmlns:mc="http://schemas.openxmlformats.org/markup-compatibility/2006">
          <mc:Choice Requires="x14">
            <control shapeId="2103" r:id="rId48" name="Group Box 55">
              <controlPr defaultSize="0" autoFill="0" autoPict="0">
                <anchor moveWithCells="1">
                  <from>
                    <xdr:col>3</xdr:col>
                    <xdr:colOff>167640</xdr:colOff>
                    <xdr:row>15</xdr:row>
                    <xdr:rowOff>0</xdr:rowOff>
                  </from>
                  <to>
                    <xdr:col>7</xdr:col>
                    <xdr:colOff>441960</xdr:colOff>
                    <xdr:row>16</xdr:row>
                    <xdr:rowOff>68580</xdr:rowOff>
                  </to>
                </anchor>
              </controlPr>
            </control>
          </mc:Choice>
        </mc:AlternateContent>
        <mc:AlternateContent xmlns:mc="http://schemas.openxmlformats.org/markup-compatibility/2006">
          <mc:Choice Requires="x14">
            <control shapeId="2104" r:id="rId49" name="Group Box 56">
              <controlPr defaultSize="0" autoFill="0" autoPict="0">
                <anchor moveWithCells="1">
                  <from>
                    <xdr:col>3</xdr:col>
                    <xdr:colOff>167640</xdr:colOff>
                    <xdr:row>15</xdr:row>
                    <xdr:rowOff>0</xdr:rowOff>
                  </from>
                  <to>
                    <xdr:col>7</xdr:col>
                    <xdr:colOff>449580</xdr:colOff>
                    <xdr:row>16</xdr:row>
                    <xdr:rowOff>68580</xdr:rowOff>
                  </to>
                </anchor>
              </controlPr>
            </control>
          </mc:Choice>
        </mc:AlternateContent>
        <mc:AlternateContent xmlns:mc="http://schemas.openxmlformats.org/markup-compatibility/2006">
          <mc:Choice Requires="x14">
            <control shapeId="2107" r:id="rId50" name="Group Box 59">
              <controlPr defaultSize="0" autoFill="0" autoPict="0">
                <anchor moveWithCells="1">
                  <from>
                    <xdr:col>3</xdr:col>
                    <xdr:colOff>167640</xdr:colOff>
                    <xdr:row>15</xdr:row>
                    <xdr:rowOff>0</xdr:rowOff>
                  </from>
                  <to>
                    <xdr:col>7</xdr:col>
                    <xdr:colOff>441960</xdr:colOff>
                    <xdr:row>16</xdr:row>
                    <xdr:rowOff>68580</xdr:rowOff>
                  </to>
                </anchor>
              </controlPr>
            </control>
          </mc:Choice>
        </mc:AlternateContent>
        <mc:AlternateContent xmlns:mc="http://schemas.openxmlformats.org/markup-compatibility/2006">
          <mc:Choice Requires="x14">
            <control shapeId="2108" r:id="rId51" name="Group Box 60">
              <controlPr defaultSize="0" autoFill="0" autoPict="0">
                <anchor moveWithCells="1">
                  <from>
                    <xdr:col>3</xdr:col>
                    <xdr:colOff>167640</xdr:colOff>
                    <xdr:row>15</xdr:row>
                    <xdr:rowOff>0</xdr:rowOff>
                  </from>
                  <to>
                    <xdr:col>7</xdr:col>
                    <xdr:colOff>449580</xdr:colOff>
                    <xdr:row>16</xdr:row>
                    <xdr:rowOff>68580</xdr:rowOff>
                  </to>
                </anchor>
              </controlPr>
            </control>
          </mc:Choice>
        </mc:AlternateContent>
        <mc:AlternateContent xmlns:mc="http://schemas.openxmlformats.org/markup-compatibility/2006">
          <mc:Choice Requires="x14">
            <control shapeId="2986" r:id="rId52" name="Group Box 63">
              <controlPr defaultSize="0" autoFill="0" autoPict="0">
                <anchor moveWithCells="1">
                  <from>
                    <xdr:col>3</xdr:col>
                    <xdr:colOff>167640</xdr:colOff>
                    <xdr:row>37</xdr:row>
                    <xdr:rowOff>0</xdr:rowOff>
                  </from>
                  <to>
                    <xdr:col>7</xdr:col>
                    <xdr:colOff>441960</xdr:colOff>
                    <xdr:row>38</xdr:row>
                    <xdr:rowOff>68580</xdr:rowOff>
                  </to>
                </anchor>
              </controlPr>
            </control>
          </mc:Choice>
        </mc:AlternateContent>
        <mc:AlternateContent xmlns:mc="http://schemas.openxmlformats.org/markup-compatibility/2006">
          <mc:Choice Requires="x14">
            <control shapeId="2987" r:id="rId53" name="Group Box 64">
              <controlPr defaultSize="0" autoFill="0" autoPict="0">
                <anchor moveWithCells="1">
                  <from>
                    <xdr:col>3</xdr:col>
                    <xdr:colOff>167640</xdr:colOff>
                    <xdr:row>37</xdr:row>
                    <xdr:rowOff>0</xdr:rowOff>
                  </from>
                  <to>
                    <xdr:col>7</xdr:col>
                    <xdr:colOff>449580</xdr:colOff>
                    <xdr:row>38</xdr:row>
                    <xdr:rowOff>68580</xdr:rowOff>
                  </to>
                </anchor>
              </controlPr>
            </control>
          </mc:Choice>
        </mc:AlternateContent>
        <mc:AlternateContent xmlns:mc="http://schemas.openxmlformats.org/markup-compatibility/2006">
          <mc:Choice Requires="x14">
            <control shapeId="2993" r:id="rId54" name="Option Button 65">
              <controlPr defaultSize="0" autoFill="0" autoLine="0" autoPict="0">
                <anchor moveWithCells="1">
                  <from>
                    <xdr:col>4</xdr:col>
                    <xdr:colOff>304800</xdr:colOff>
                    <xdr:row>38</xdr:row>
                    <xdr:rowOff>289560</xdr:rowOff>
                  </from>
                  <to>
                    <xdr:col>4</xdr:col>
                    <xdr:colOff>594360</xdr:colOff>
                    <xdr:row>38</xdr:row>
                    <xdr:rowOff>556260</xdr:rowOff>
                  </to>
                </anchor>
              </controlPr>
            </control>
          </mc:Choice>
        </mc:AlternateContent>
        <mc:AlternateContent xmlns:mc="http://schemas.openxmlformats.org/markup-compatibility/2006">
          <mc:Choice Requires="x14">
            <control shapeId="2994" r:id="rId55" name="Option Button 66">
              <controlPr defaultSize="0" autoFill="0" autoLine="0" autoPict="0">
                <anchor moveWithCells="1">
                  <from>
                    <xdr:col>5</xdr:col>
                    <xdr:colOff>327660</xdr:colOff>
                    <xdr:row>38</xdr:row>
                    <xdr:rowOff>289560</xdr:rowOff>
                  </from>
                  <to>
                    <xdr:col>5</xdr:col>
                    <xdr:colOff>617220</xdr:colOff>
                    <xdr:row>38</xdr:row>
                    <xdr:rowOff>556260</xdr:rowOff>
                  </to>
                </anchor>
              </controlPr>
            </control>
          </mc:Choice>
        </mc:AlternateContent>
        <mc:AlternateContent xmlns:mc="http://schemas.openxmlformats.org/markup-compatibility/2006">
          <mc:Choice Requires="x14">
            <control shapeId="3005" r:id="rId56" name="Group Box 67">
              <controlPr defaultSize="0" autoFill="0" autoPict="0">
                <anchor moveWithCells="1">
                  <from>
                    <xdr:col>3</xdr:col>
                    <xdr:colOff>167640</xdr:colOff>
                    <xdr:row>38</xdr:row>
                    <xdr:rowOff>99060</xdr:rowOff>
                  </from>
                  <to>
                    <xdr:col>7</xdr:col>
                    <xdr:colOff>441960</xdr:colOff>
                    <xdr:row>39</xdr:row>
                    <xdr:rowOff>0</xdr:rowOff>
                  </to>
                </anchor>
              </controlPr>
            </control>
          </mc:Choice>
        </mc:AlternateContent>
        <mc:AlternateContent xmlns:mc="http://schemas.openxmlformats.org/markup-compatibility/2006">
          <mc:Choice Requires="x14">
            <control shapeId="3006" r:id="rId57" name="Group Box 68">
              <controlPr defaultSize="0" autoFill="0" autoPict="0">
                <anchor moveWithCells="1">
                  <from>
                    <xdr:col>3</xdr:col>
                    <xdr:colOff>167640</xdr:colOff>
                    <xdr:row>37</xdr:row>
                    <xdr:rowOff>0</xdr:rowOff>
                  </from>
                  <to>
                    <xdr:col>7</xdr:col>
                    <xdr:colOff>449580</xdr:colOff>
                    <xdr:row>38</xdr:row>
                    <xdr:rowOff>68580</xdr:rowOff>
                  </to>
                </anchor>
              </controlPr>
            </control>
          </mc:Choice>
        </mc:AlternateContent>
        <mc:AlternateContent xmlns:mc="http://schemas.openxmlformats.org/markup-compatibility/2006">
          <mc:Choice Requires="x14">
            <control shapeId="3009" r:id="rId58" name="Group Box 69">
              <controlPr defaultSize="0" autoFill="0" autoPict="0">
                <anchor moveWithCells="1">
                  <from>
                    <xdr:col>3</xdr:col>
                    <xdr:colOff>167640</xdr:colOff>
                    <xdr:row>37</xdr:row>
                    <xdr:rowOff>0</xdr:rowOff>
                  </from>
                  <to>
                    <xdr:col>7</xdr:col>
                    <xdr:colOff>441960</xdr:colOff>
                    <xdr:row>38</xdr:row>
                    <xdr:rowOff>68580</xdr:rowOff>
                  </to>
                </anchor>
              </controlPr>
            </control>
          </mc:Choice>
        </mc:AlternateContent>
        <mc:AlternateContent xmlns:mc="http://schemas.openxmlformats.org/markup-compatibility/2006">
          <mc:Choice Requires="x14">
            <control shapeId="3010" r:id="rId59" name="Group Box 70">
              <controlPr defaultSize="0" autoFill="0" autoPict="0">
                <anchor moveWithCells="1">
                  <from>
                    <xdr:col>3</xdr:col>
                    <xdr:colOff>167640</xdr:colOff>
                    <xdr:row>38</xdr:row>
                    <xdr:rowOff>99060</xdr:rowOff>
                  </from>
                  <to>
                    <xdr:col>7</xdr:col>
                    <xdr:colOff>441960</xdr:colOff>
                    <xdr:row>39</xdr:row>
                    <xdr:rowOff>0</xdr:rowOff>
                  </to>
                </anchor>
              </controlPr>
            </control>
          </mc:Choice>
        </mc:AlternateContent>
        <mc:AlternateContent xmlns:mc="http://schemas.openxmlformats.org/markup-compatibility/2006">
          <mc:Choice Requires="x14">
            <control shapeId="3011" r:id="rId60" name="Option Button 71">
              <controlPr defaultSize="0" autoFill="0" autoLine="0" autoPict="0">
                <anchor moveWithCells="1">
                  <from>
                    <xdr:col>4</xdr:col>
                    <xdr:colOff>304800</xdr:colOff>
                    <xdr:row>40</xdr:row>
                    <xdr:rowOff>289560</xdr:rowOff>
                  </from>
                  <to>
                    <xdr:col>4</xdr:col>
                    <xdr:colOff>594360</xdr:colOff>
                    <xdr:row>40</xdr:row>
                    <xdr:rowOff>556260</xdr:rowOff>
                  </to>
                </anchor>
              </controlPr>
            </control>
          </mc:Choice>
        </mc:AlternateContent>
        <mc:AlternateContent xmlns:mc="http://schemas.openxmlformats.org/markup-compatibility/2006">
          <mc:Choice Requires="x14">
            <control shapeId="3012" r:id="rId61" name="Option Button 72">
              <controlPr defaultSize="0" autoFill="0" autoLine="0" autoPict="0">
                <anchor moveWithCells="1">
                  <from>
                    <xdr:col>5</xdr:col>
                    <xdr:colOff>327660</xdr:colOff>
                    <xdr:row>40</xdr:row>
                    <xdr:rowOff>289560</xdr:rowOff>
                  </from>
                  <to>
                    <xdr:col>5</xdr:col>
                    <xdr:colOff>617220</xdr:colOff>
                    <xdr:row>40</xdr:row>
                    <xdr:rowOff>556260</xdr:rowOff>
                  </to>
                </anchor>
              </controlPr>
            </control>
          </mc:Choice>
        </mc:AlternateContent>
        <mc:AlternateContent xmlns:mc="http://schemas.openxmlformats.org/markup-compatibility/2006">
          <mc:Choice Requires="x14">
            <control shapeId="3019" r:id="rId62" name="Group Box 73">
              <controlPr defaultSize="0" autoFill="0" autoPict="0">
                <anchor moveWithCells="1">
                  <from>
                    <xdr:col>3</xdr:col>
                    <xdr:colOff>167640</xdr:colOff>
                    <xdr:row>40</xdr:row>
                    <xdr:rowOff>99060</xdr:rowOff>
                  </from>
                  <to>
                    <xdr:col>7</xdr:col>
                    <xdr:colOff>441960</xdr:colOff>
                    <xdr:row>41</xdr:row>
                    <xdr:rowOff>0</xdr:rowOff>
                  </to>
                </anchor>
              </controlPr>
            </control>
          </mc:Choice>
        </mc:AlternateContent>
        <mc:AlternateContent xmlns:mc="http://schemas.openxmlformats.org/markup-compatibility/2006">
          <mc:Choice Requires="x14">
            <control shapeId="3020" r:id="rId63" name="Group Box 74">
              <controlPr defaultSize="0" autoFill="0" autoPict="0">
                <anchor moveWithCells="1">
                  <from>
                    <xdr:col>3</xdr:col>
                    <xdr:colOff>167640</xdr:colOff>
                    <xdr:row>39</xdr:row>
                    <xdr:rowOff>0</xdr:rowOff>
                  </from>
                  <to>
                    <xdr:col>7</xdr:col>
                    <xdr:colOff>449580</xdr:colOff>
                    <xdr:row>40</xdr:row>
                    <xdr:rowOff>68580</xdr:rowOff>
                  </to>
                </anchor>
              </controlPr>
            </control>
          </mc:Choice>
        </mc:AlternateContent>
        <mc:AlternateContent xmlns:mc="http://schemas.openxmlformats.org/markup-compatibility/2006">
          <mc:Choice Requires="x14">
            <control shapeId="3021" r:id="rId64" name="Group Box 75">
              <controlPr defaultSize="0" autoFill="0" autoPict="0">
                <anchor moveWithCells="1">
                  <from>
                    <xdr:col>3</xdr:col>
                    <xdr:colOff>167640</xdr:colOff>
                    <xdr:row>38</xdr:row>
                    <xdr:rowOff>99060</xdr:rowOff>
                  </from>
                  <to>
                    <xdr:col>7</xdr:col>
                    <xdr:colOff>441960</xdr:colOff>
                    <xdr:row>39</xdr:row>
                    <xdr:rowOff>0</xdr:rowOff>
                  </to>
                </anchor>
              </controlPr>
            </control>
          </mc:Choice>
        </mc:AlternateContent>
        <mc:AlternateContent xmlns:mc="http://schemas.openxmlformats.org/markup-compatibility/2006">
          <mc:Choice Requires="x14">
            <control shapeId="3022" r:id="rId65" name="Group Box 76">
              <controlPr defaultSize="0" autoFill="0" autoPict="0">
                <anchor moveWithCells="1">
                  <from>
                    <xdr:col>3</xdr:col>
                    <xdr:colOff>167640</xdr:colOff>
                    <xdr:row>18</xdr:row>
                    <xdr:rowOff>99060</xdr:rowOff>
                  </from>
                  <to>
                    <xdr:col>7</xdr:col>
                    <xdr:colOff>441960</xdr:colOff>
                    <xdr:row>19</xdr:row>
                    <xdr:rowOff>0</xdr:rowOff>
                  </to>
                </anchor>
              </controlPr>
            </control>
          </mc:Choice>
        </mc:AlternateContent>
        <mc:AlternateContent xmlns:mc="http://schemas.openxmlformats.org/markup-compatibility/2006">
          <mc:Choice Requires="x14">
            <control shapeId="3032" r:id="rId66" name="Group Box 77">
              <controlPr defaultSize="0" autoFill="0" autoPict="0">
                <anchor moveWithCells="1">
                  <from>
                    <xdr:col>3</xdr:col>
                    <xdr:colOff>167640</xdr:colOff>
                    <xdr:row>18</xdr:row>
                    <xdr:rowOff>99060</xdr:rowOff>
                  </from>
                  <to>
                    <xdr:col>7</xdr:col>
                    <xdr:colOff>441960</xdr:colOff>
                    <xdr:row>19</xdr:row>
                    <xdr:rowOff>0</xdr:rowOff>
                  </to>
                </anchor>
              </controlPr>
            </control>
          </mc:Choice>
        </mc:AlternateContent>
        <mc:AlternateContent xmlns:mc="http://schemas.openxmlformats.org/markup-compatibility/2006">
          <mc:Choice Requires="x14">
            <control shapeId="3033" r:id="rId67" name="Group Box 80">
              <controlPr defaultSize="0" autoFill="0" autoPict="0">
                <anchor moveWithCells="1">
                  <from>
                    <xdr:col>3</xdr:col>
                    <xdr:colOff>167640</xdr:colOff>
                    <xdr:row>21</xdr:row>
                    <xdr:rowOff>0</xdr:rowOff>
                  </from>
                  <to>
                    <xdr:col>7</xdr:col>
                    <xdr:colOff>441960</xdr:colOff>
                    <xdr:row>22</xdr:row>
                    <xdr:rowOff>68580</xdr:rowOff>
                  </to>
                </anchor>
              </controlPr>
            </control>
          </mc:Choice>
        </mc:AlternateContent>
        <mc:AlternateContent xmlns:mc="http://schemas.openxmlformats.org/markup-compatibility/2006">
          <mc:Choice Requires="x14">
            <control shapeId="3034" r:id="rId68" name="Group Box 81">
              <controlPr defaultSize="0" autoFill="0" autoPict="0">
                <anchor moveWithCells="1">
                  <from>
                    <xdr:col>3</xdr:col>
                    <xdr:colOff>167640</xdr:colOff>
                    <xdr:row>21</xdr:row>
                    <xdr:rowOff>0</xdr:rowOff>
                  </from>
                  <to>
                    <xdr:col>7</xdr:col>
                    <xdr:colOff>449580</xdr:colOff>
                    <xdr:row>22</xdr:row>
                    <xdr:rowOff>68580</xdr:rowOff>
                  </to>
                </anchor>
              </controlPr>
            </control>
          </mc:Choice>
        </mc:AlternateContent>
        <mc:AlternateContent xmlns:mc="http://schemas.openxmlformats.org/markup-compatibility/2006">
          <mc:Choice Requires="x14">
            <control shapeId="3035" r:id="rId69" name="Group Box 82">
              <controlPr defaultSize="0" autoFill="0" autoPict="0">
                <anchor moveWithCells="1">
                  <from>
                    <xdr:col>3</xdr:col>
                    <xdr:colOff>167640</xdr:colOff>
                    <xdr:row>18</xdr:row>
                    <xdr:rowOff>99060</xdr:rowOff>
                  </from>
                  <to>
                    <xdr:col>7</xdr:col>
                    <xdr:colOff>441960</xdr:colOff>
                    <xdr:row>19</xdr:row>
                    <xdr:rowOff>0</xdr:rowOff>
                  </to>
                </anchor>
              </controlPr>
            </control>
          </mc:Choice>
        </mc:AlternateContent>
        <mc:AlternateContent xmlns:mc="http://schemas.openxmlformats.org/markup-compatibility/2006">
          <mc:Choice Requires="x14">
            <control shapeId="3036" r:id="rId70" name="Group Box 83">
              <controlPr defaultSize="0" autoFill="0" autoPict="0">
                <anchor moveWithCells="1">
                  <from>
                    <xdr:col>3</xdr:col>
                    <xdr:colOff>167640</xdr:colOff>
                    <xdr:row>21</xdr:row>
                    <xdr:rowOff>0</xdr:rowOff>
                  </from>
                  <to>
                    <xdr:col>7</xdr:col>
                    <xdr:colOff>441960</xdr:colOff>
                    <xdr:row>22</xdr:row>
                    <xdr:rowOff>68580</xdr:rowOff>
                  </to>
                </anchor>
              </controlPr>
            </control>
          </mc:Choice>
        </mc:AlternateContent>
        <mc:AlternateContent xmlns:mc="http://schemas.openxmlformats.org/markup-compatibility/2006">
          <mc:Choice Requires="x14">
            <control shapeId="3037" r:id="rId71" name="Group Box 84">
              <controlPr defaultSize="0" autoFill="0" autoPict="0">
                <anchor moveWithCells="1">
                  <from>
                    <xdr:col>3</xdr:col>
                    <xdr:colOff>167640</xdr:colOff>
                    <xdr:row>21</xdr:row>
                    <xdr:rowOff>0</xdr:rowOff>
                  </from>
                  <to>
                    <xdr:col>7</xdr:col>
                    <xdr:colOff>441960</xdr:colOff>
                    <xdr:row>22</xdr:row>
                    <xdr:rowOff>68580</xdr:rowOff>
                  </to>
                </anchor>
              </controlPr>
            </control>
          </mc:Choice>
        </mc:AlternateContent>
        <mc:AlternateContent xmlns:mc="http://schemas.openxmlformats.org/markup-compatibility/2006">
          <mc:Choice Requires="x14">
            <control shapeId="3038" r:id="rId72" name="Group Box 87">
              <controlPr defaultSize="0" autoFill="0" autoPict="0">
                <anchor moveWithCells="1">
                  <from>
                    <xdr:col>3</xdr:col>
                    <xdr:colOff>167640</xdr:colOff>
                    <xdr:row>21</xdr:row>
                    <xdr:rowOff>0</xdr:rowOff>
                  </from>
                  <to>
                    <xdr:col>7</xdr:col>
                    <xdr:colOff>441960</xdr:colOff>
                    <xdr:row>22</xdr:row>
                    <xdr:rowOff>68580</xdr:rowOff>
                  </to>
                </anchor>
              </controlPr>
            </control>
          </mc:Choice>
        </mc:AlternateContent>
        <mc:AlternateContent xmlns:mc="http://schemas.openxmlformats.org/markup-compatibility/2006">
          <mc:Choice Requires="x14">
            <control shapeId="3039" r:id="rId73" name="Group Box 88">
              <controlPr defaultSize="0" autoFill="0" autoPict="0">
                <anchor moveWithCells="1">
                  <from>
                    <xdr:col>3</xdr:col>
                    <xdr:colOff>167640</xdr:colOff>
                    <xdr:row>21</xdr:row>
                    <xdr:rowOff>0</xdr:rowOff>
                  </from>
                  <to>
                    <xdr:col>7</xdr:col>
                    <xdr:colOff>449580</xdr:colOff>
                    <xdr:row>22</xdr:row>
                    <xdr:rowOff>68580</xdr:rowOff>
                  </to>
                </anchor>
              </controlPr>
            </control>
          </mc:Choice>
        </mc:AlternateContent>
        <mc:AlternateContent xmlns:mc="http://schemas.openxmlformats.org/markup-compatibility/2006">
          <mc:Choice Requires="x14">
            <control shapeId="2983" r:id="rId74" name="Group Box 89">
              <controlPr defaultSize="0" autoFill="0" autoPict="0">
                <anchor moveWithCells="1">
                  <from>
                    <xdr:col>3</xdr:col>
                    <xdr:colOff>167640</xdr:colOff>
                    <xdr:row>21</xdr:row>
                    <xdr:rowOff>0</xdr:rowOff>
                  </from>
                  <to>
                    <xdr:col>7</xdr:col>
                    <xdr:colOff>441960</xdr:colOff>
                    <xdr:row>22</xdr:row>
                    <xdr:rowOff>68580</xdr:rowOff>
                  </to>
                </anchor>
              </controlPr>
            </control>
          </mc:Choice>
        </mc:AlternateContent>
        <mc:AlternateContent xmlns:mc="http://schemas.openxmlformats.org/markup-compatibility/2006">
          <mc:Choice Requires="x14">
            <control shapeId="2984" r:id="rId75" name="Group Box 90">
              <controlPr defaultSize="0" autoFill="0" autoPict="0">
                <anchor moveWithCells="1">
                  <from>
                    <xdr:col>3</xdr:col>
                    <xdr:colOff>167640</xdr:colOff>
                    <xdr:row>33</xdr:row>
                    <xdr:rowOff>0</xdr:rowOff>
                  </from>
                  <to>
                    <xdr:col>7</xdr:col>
                    <xdr:colOff>449580</xdr:colOff>
                    <xdr:row>34</xdr:row>
                    <xdr:rowOff>68580</xdr:rowOff>
                  </to>
                </anchor>
              </controlPr>
            </control>
          </mc:Choice>
        </mc:AlternateContent>
        <mc:AlternateContent xmlns:mc="http://schemas.openxmlformats.org/markup-compatibility/2006">
          <mc:Choice Requires="x14">
            <control shapeId="2985" r:id="rId76" name="Group Box 95">
              <controlPr defaultSize="0" autoFill="0" autoPict="0">
                <anchor moveWithCells="1">
                  <from>
                    <xdr:col>3</xdr:col>
                    <xdr:colOff>167640</xdr:colOff>
                    <xdr:row>37</xdr:row>
                    <xdr:rowOff>0</xdr:rowOff>
                  </from>
                  <to>
                    <xdr:col>7</xdr:col>
                    <xdr:colOff>449580</xdr:colOff>
                    <xdr:row>38</xdr:row>
                    <xdr:rowOff>68580</xdr:rowOff>
                  </to>
                </anchor>
              </controlPr>
            </control>
          </mc:Choice>
        </mc:AlternateContent>
        <mc:AlternateContent xmlns:mc="http://schemas.openxmlformats.org/markup-compatibility/2006">
          <mc:Choice Requires="x14">
            <control shapeId="2988" r:id="rId77" name="Group Box 96">
              <controlPr defaultSize="0" autoFill="0" autoPict="0">
                <anchor moveWithCells="1">
                  <from>
                    <xdr:col>3</xdr:col>
                    <xdr:colOff>167640</xdr:colOff>
                    <xdr:row>22</xdr:row>
                    <xdr:rowOff>99060</xdr:rowOff>
                  </from>
                  <to>
                    <xdr:col>7</xdr:col>
                    <xdr:colOff>441960</xdr:colOff>
                    <xdr:row>23</xdr:row>
                    <xdr:rowOff>0</xdr:rowOff>
                  </to>
                </anchor>
              </controlPr>
            </control>
          </mc:Choice>
        </mc:AlternateContent>
        <mc:AlternateContent xmlns:mc="http://schemas.openxmlformats.org/markup-compatibility/2006">
          <mc:Choice Requires="x14">
            <control shapeId="2989" r:id="rId78" name="Option Button 97">
              <controlPr defaultSize="0" autoFill="0" autoLine="0" autoPict="0">
                <anchor moveWithCells="1">
                  <from>
                    <xdr:col>4</xdr:col>
                    <xdr:colOff>304800</xdr:colOff>
                    <xdr:row>34</xdr:row>
                    <xdr:rowOff>289560</xdr:rowOff>
                  </from>
                  <to>
                    <xdr:col>4</xdr:col>
                    <xdr:colOff>594360</xdr:colOff>
                    <xdr:row>34</xdr:row>
                    <xdr:rowOff>556260</xdr:rowOff>
                  </to>
                </anchor>
              </controlPr>
            </control>
          </mc:Choice>
        </mc:AlternateContent>
        <mc:AlternateContent xmlns:mc="http://schemas.openxmlformats.org/markup-compatibility/2006">
          <mc:Choice Requires="x14">
            <control shapeId="2990" r:id="rId79" name="Option Button 98">
              <controlPr defaultSize="0" autoFill="0" autoLine="0" autoPict="0">
                <anchor moveWithCells="1">
                  <from>
                    <xdr:col>5</xdr:col>
                    <xdr:colOff>327660</xdr:colOff>
                    <xdr:row>34</xdr:row>
                    <xdr:rowOff>289560</xdr:rowOff>
                  </from>
                  <to>
                    <xdr:col>5</xdr:col>
                    <xdr:colOff>617220</xdr:colOff>
                    <xdr:row>34</xdr:row>
                    <xdr:rowOff>556260</xdr:rowOff>
                  </to>
                </anchor>
              </controlPr>
            </control>
          </mc:Choice>
        </mc:AlternateContent>
        <mc:AlternateContent xmlns:mc="http://schemas.openxmlformats.org/markup-compatibility/2006">
          <mc:Choice Requires="x14">
            <control shapeId="2991" r:id="rId80" name="Group Box 99">
              <controlPr defaultSize="0" autoFill="0" autoPict="0">
                <anchor moveWithCells="1">
                  <from>
                    <xdr:col>3</xdr:col>
                    <xdr:colOff>167640</xdr:colOff>
                    <xdr:row>34</xdr:row>
                    <xdr:rowOff>99060</xdr:rowOff>
                  </from>
                  <to>
                    <xdr:col>7</xdr:col>
                    <xdr:colOff>441960</xdr:colOff>
                    <xdr:row>35</xdr:row>
                    <xdr:rowOff>0</xdr:rowOff>
                  </to>
                </anchor>
              </controlPr>
            </control>
          </mc:Choice>
        </mc:AlternateContent>
        <mc:AlternateContent xmlns:mc="http://schemas.openxmlformats.org/markup-compatibility/2006">
          <mc:Choice Requires="x14">
            <control shapeId="2992" r:id="rId81" name="Group Box 100">
              <controlPr defaultSize="0" autoFill="0" autoPict="0">
                <anchor moveWithCells="1">
                  <from>
                    <xdr:col>3</xdr:col>
                    <xdr:colOff>167640</xdr:colOff>
                    <xdr:row>33</xdr:row>
                    <xdr:rowOff>0</xdr:rowOff>
                  </from>
                  <to>
                    <xdr:col>7</xdr:col>
                    <xdr:colOff>449580</xdr:colOff>
                    <xdr:row>34</xdr:row>
                    <xdr:rowOff>68580</xdr:rowOff>
                  </to>
                </anchor>
              </controlPr>
            </control>
          </mc:Choice>
        </mc:AlternateContent>
        <mc:AlternateContent xmlns:mc="http://schemas.openxmlformats.org/markup-compatibility/2006">
          <mc:Choice Requires="x14">
            <control shapeId="2995" r:id="rId82" name="Group Box 107">
              <controlPr defaultSize="0" autoFill="0" autoPict="0">
                <anchor moveWithCells="1">
                  <from>
                    <xdr:col>3</xdr:col>
                    <xdr:colOff>167640</xdr:colOff>
                    <xdr:row>41</xdr:row>
                    <xdr:rowOff>0</xdr:rowOff>
                  </from>
                  <to>
                    <xdr:col>7</xdr:col>
                    <xdr:colOff>441960</xdr:colOff>
                    <xdr:row>42</xdr:row>
                    <xdr:rowOff>68580</xdr:rowOff>
                  </to>
                </anchor>
              </controlPr>
            </control>
          </mc:Choice>
        </mc:AlternateContent>
        <mc:AlternateContent xmlns:mc="http://schemas.openxmlformats.org/markup-compatibility/2006">
          <mc:Choice Requires="x14">
            <control shapeId="2996" r:id="rId83" name="Group Box 108">
              <controlPr defaultSize="0" autoFill="0" autoPict="0">
                <anchor moveWithCells="1">
                  <from>
                    <xdr:col>3</xdr:col>
                    <xdr:colOff>167640</xdr:colOff>
                    <xdr:row>41</xdr:row>
                    <xdr:rowOff>0</xdr:rowOff>
                  </from>
                  <to>
                    <xdr:col>7</xdr:col>
                    <xdr:colOff>449580</xdr:colOff>
                    <xdr:row>42</xdr:row>
                    <xdr:rowOff>68580</xdr:rowOff>
                  </to>
                </anchor>
              </controlPr>
            </control>
          </mc:Choice>
        </mc:AlternateContent>
        <mc:AlternateContent xmlns:mc="http://schemas.openxmlformats.org/markup-compatibility/2006">
          <mc:Choice Requires="x14">
            <control shapeId="2997" r:id="rId84" name="Group Box 109">
              <controlPr defaultSize="0" autoFill="0" autoPict="0">
                <anchor moveWithCells="1">
                  <from>
                    <xdr:col>3</xdr:col>
                    <xdr:colOff>167640</xdr:colOff>
                    <xdr:row>34</xdr:row>
                    <xdr:rowOff>99060</xdr:rowOff>
                  </from>
                  <to>
                    <xdr:col>7</xdr:col>
                    <xdr:colOff>449580</xdr:colOff>
                    <xdr:row>35</xdr:row>
                    <xdr:rowOff>0</xdr:rowOff>
                  </to>
                </anchor>
              </controlPr>
            </control>
          </mc:Choice>
        </mc:AlternateContent>
        <mc:AlternateContent xmlns:mc="http://schemas.openxmlformats.org/markup-compatibility/2006">
          <mc:Choice Requires="x14">
            <control shapeId="2998" r:id="rId85" name="Group Box 110">
              <controlPr defaultSize="0" autoFill="0" autoPict="0">
                <anchor moveWithCells="1">
                  <from>
                    <xdr:col>3</xdr:col>
                    <xdr:colOff>167640</xdr:colOff>
                    <xdr:row>35</xdr:row>
                    <xdr:rowOff>0</xdr:rowOff>
                  </from>
                  <to>
                    <xdr:col>7</xdr:col>
                    <xdr:colOff>449580</xdr:colOff>
                    <xdr:row>36</xdr:row>
                    <xdr:rowOff>68580</xdr:rowOff>
                  </to>
                </anchor>
              </controlPr>
            </control>
          </mc:Choice>
        </mc:AlternateContent>
        <mc:AlternateContent xmlns:mc="http://schemas.openxmlformats.org/markup-compatibility/2006">
          <mc:Choice Requires="x14">
            <control shapeId="2999" r:id="rId86" name="Group Box 111">
              <controlPr defaultSize="0" autoFill="0" autoPict="0">
                <anchor moveWithCells="1">
                  <from>
                    <xdr:col>3</xdr:col>
                    <xdr:colOff>167640</xdr:colOff>
                    <xdr:row>34</xdr:row>
                    <xdr:rowOff>99060</xdr:rowOff>
                  </from>
                  <to>
                    <xdr:col>7</xdr:col>
                    <xdr:colOff>441960</xdr:colOff>
                    <xdr:row>35</xdr:row>
                    <xdr:rowOff>0</xdr:rowOff>
                  </to>
                </anchor>
              </controlPr>
            </control>
          </mc:Choice>
        </mc:AlternateContent>
        <mc:AlternateContent xmlns:mc="http://schemas.openxmlformats.org/markup-compatibility/2006">
          <mc:Choice Requires="x14">
            <control shapeId="3000" r:id="rId87" name="Option Button 112">
              <controlPr defaultSize="0" autoFill="0" autoLine="0" autoPict="0">
                <anchor moveWithCells="1">
                  <from>
                    <xdr:col>4</xdr:col>
                    <xdr:colOff>304800</xdr:colOff>
                    <xdr:row>36</xdr:row>
                    <xdr:rowOff>289560</xdr:rowOff>
                  </from>
                  <to>
                    <xdr:col>4</xdr:col>
                    <xdr:colOff>594360</xdr:colOff>
                    <xdr:row>36</xdr:row>
                    <xdr:rowOff>556260</xdr:rowOff>
                  </to>
                </anchor>
              </controlPr>
            </control>
          </mc:Choice>
        </mc:AlternateContent>
        <mc:AlternateContent xmlns:mc="http://schemas.openxmlformats.org/markup-compatibility/2006">
          <mc:Choice Requires="x14">
            <control shapeId="3001" r:id="rId88" name="Option Button 113">
              <controlPr defaultSize="0" autoFill="0" autoLine="0" autoPict="0">
                <anchor moveWithCells="1">
                  <from>
                    <xdr:col>5</xdr:col>
                    <xdr:colOff>327660</xdr:colOff>
                    <xdr:row>36</xdr:row>
                    <xdr:rowOff>289560</xdr:rowOff>
                  </from>
                  <to>
                    <xdr:col>5</xdr:col>
                    <xdr:colOff>617220</xdr:colOff>
                    <xdr:row>36</xdr:row>
                    <xdr:rowOff>556260</xdr:rowOff>
                  </to>
                </anchor>
              </controlPr>
            </control>
          </mc:Choice>
        </mc:AlternateContent>
        <mc:AlternateContent xmlns:mc="http://schemas.openxmlformats.org/markup-compatibility/2006">
          <mc:Choice Requires="x14">
            <control shapeId="3002" r:id="rId89" name="Group Box 114">
              <controlPr defaultSize="0" autoFill="0" autoPict="0">
                <anchor moveWithCells="1">
                  <from>
                    <xdr:col>3</xdr:col>
                    <xdr:colOff>167640</xdr:colOff>
                    <xdr:row>36</xdr:row>
                    <xdr:rowOff>99060</xdr:rowOff>
                  </from>
                  <to>
                    <xdr:col>7</xdr:col>
                    <xdr:colOff>441960</xdr:colOff>
                    <xdr:row>37</xdr:row>
                    <xdr:rowOff>0</xdr:rowOff>
                  </to>
                </anchor>
              </controlPr>
            </control>
          </mc:Choice>
        </mc:AlternateContent>
        <mc:AlternateContent xmlns:mc="http://schemas.openxmlformats.org/markup-compatibility/2006">
          <mc:Choice Requires="x14">
            <control shapeId="3003" r:id="rId90" name="Group Box 115">
              <controlPr defaultSize="0" autoFill="0" autoPict="0">
                <anchor moveWithCells="1">
                  <from>
                    <xdr:col>3</xdr:col>
                    <xdr:colOff>167640</xdr:colOff>
                    <xdr:row>35</xdr:row>
                    <xdr:rowOff>0</xdr:rowOff>
                  </from>
                  <to>
                    <xdr:col>7</xdr:col>
                    <xdr:colOff>449580</xdr:colOff>
                    <xdr:row>36</xdr:row>
                    <xdr:rowOff>68580</xdr:rowOff>
                  </to>
                </anchor>
              </controlPr>
            </control>
          </mc:Choice>
        </mc:AlternateContent>
        <mc:AlternateContent xmlns:mc="http://schemas.openxmlformats.org/markup-compatibility/2006">
          <mc:Choice Requires="x14">
            <control shapeId="3004" r:id="rId91" name="Option Button 116">
              <controlPr defaultSize="0" autoFill="0" autoLine="0" autoPict="0">
                <anchor moveWithCells="1">
                  <from>
                    <xdr:col>4</xdr:col>
                    <xdr:colOff>304800</xdr:colOff>
                    <xdr:row>10</xdr:row>
                    <xdr:rowOff>289560</xdr:rowOff>
                  </from>
                  <to>
                    <xdr:col>4</xdr:col>
                    <xdr:colOff>594360</xdr:colOff>
                    <xdr:row>10</xdr:row>
                    <xdr:rowOff>556260</xdr:rowOff>
                  </to>
                </anchor>
              </controlPr>
            </control>
          </mc:Choice>
        </mc:AlternateContent>
        <mc:AlternateContent xmlns:mc="http://schemas.openxmlformats.org/markup-compatibility/2006">
          <mc:Choice Requires="x14">
            <control shapeId="3007" r:id="rId92" name="Option Button 117">
              <controlPr defaultSize="0" autoFill="0" autoLine="0" autoPict="0">
                <anchor moveWithCells="1">
                  <from>
                    <xdr:col>5</xdr:col>
                    <xdr:colOff>327660</xdr:colOff>
                    <xdr:row>10</xdr:row>
                    <xdr:rowOff>289560</xdr:rowOff>
                  </from>
                  <to>
                    <xdr:col>5</xdr:col>
                    <xdr:colOff>617220</xdr:colOff>
                    <xdr:row>10</xdr:row>
                    <xdr:rowOff>556260</xdr:rowOff>
                  </to>
                </anchor>
              </controlPr>
            </control>
          </mc:Choice>
        </mc:AlternateContent>
        <mc:AlternateContent xmlns:mc="http://schemas.openxmlformats.org/markup-compatibility/2006">
          <mc:Choice Requires="x14">
            <control shapeId="3008" r:id="rId93" name="Group Box 118">
              <controlPr defaultSize="0" autoFill="0" autoPict="0">
                <anchor moveWithCells="1">
                  <from>
                    <xdr:col>3</xdr:col>
                    <xdr:colOff>167640</xdr:colOff>
                    <xdr:row>10</xdr:row>
                    <xdr:rowOff>99060</xdr:rowOff>
                  </from>
                  <to>
                    <xdr:col>7</xdr:col>
                    <xdr:colOff>441960</xdr:colOff>
                    <xdr:row>11</xdr:row>
                    <xdr:rowOff>0</xdr:rowOff>
                  </to>
                </anchor>
              </controlPr>
            </control>
          </mc:Choice>
        </mc:AlternateContent>
        <mc:AlternateContent xmlns:mc="http://schemas.openxmlformats.org/markup-compatibility/2006">
          <mc:Choice Requires="x14">
            <control shapeId="3013" r:id="rId94" name="Group Box 119">
              <controlPr defaultSize="0" autoFill="0" autoPict="0">
                <anchor moveWithCells="1">
                  <from>
                    <xdr:col>3</xdr:col>
                    <xdr:colOff>167640</xdr:colOff>
                    <xdr:row>9</xdr:row>
                    <xdr:rowOff>0</xdr:rowOff>
                  </from>
                  <to>
                    <xdr:col>7</xdr:col>
                    <xdr:colOff>449580</xdr:colOff>
                    <xdr:row>10</xdr:row>
                    <xdr:rowOff>68580</xdr:rowOff>
                  </to>
                </anchor>
              </controlPr>
            </control>
          </mc:Choice>
        </mc:AlternateContent>
        <mc:AlternateContent xmlns:mc="http://schemas.openxmlformats.org/markup-compatibility/2006">
          <mc:Choice Requires="x14">
            <control shapeId="3014" r:id="rId95" name="Option Button 120">
              <controlPr defaultSize="0" autoFill="0" autoLine="0" autoPict="0">
                <anchor moveWithCells="1">
                  <from>
                    <xdr:col>4</xdr:col>
                    <xdr:colOff>304800</xdr:colOff>
                    <xdr:row>12</xdr:row>
                    <xdr:rowOff>289560</xdr:rowOff>
                  </from>
                  <to>
                    <xdr:col>4</xdr:col>
                    <xdr:colOff>594360</xdr:colOff>
                    <xdr:row>12</xdr:row>
                    <xdr:rowOff>556260</xdr:rowOff>
                  </to>
                </anchor>
              </controlPr>
            </control>
          </mc:Choice>
        </mc:AlternateContent>
        <mc:AlternateContent xmlns:mc="http://schemas.openxmlformats.org/markup-compatibility/2006">
          <mc:Choice Requires="x14">
            <control shapeId="3015" r:id="rId96" name="Option Button 121">
              <controlPr defaultSize="0" autoFill="0" autoLine="0" autoPict="0">
                <anchor moveWithCells="1">
                  <from>
                    <xdr:col>5</xdr:col>
                    <xdr:colOff>327660</xdr:colOff>
                    <xdr:row>12</xdr:row>
                    <xdr:rowOff>289560</xdr:rowOff>
                  </from>
                  <to>
                    <xdr:col>5</xdr:col>
                    <xdr:colOff>617220</xdr:colOff>
                    <xdr:row>12</xdr:row>
                    <xdr:rowOff>556260</xdr:rowOff>
                  </to>
                </anchor>
              </controlPr>
            </control>
          </mc:Choice>
        </mc:AlternateContent>
        <mc:AlternateContent xmlns:mc="http://schemas.openxmlformats.org/markup-compatibility/2006">
          <mc:Choice Requires="x14">
            <control shapeId="3016" r:id="rId97" name="Group Box 122">
              <controlPr defaultSize="0" autoFill="0" autoPict="0">
                <anchor moveWithCells="1">
                  <from>
                    <xdr:col>3</xdr:col>
                    <xdr:colOff>167640</xdr:colOff>
                    <xdr:row>12</xdr:row>
                    <xdr:rowOff>99060</xdr:rowOff>
                  </from>
                  <to>
                    <xdr:col>7</xdr:col>
                    <xdr:colOff>441960</xdr:colOff>
                    <xdr:row>13</xdr:row>
                    <xdr:rowOff>0</xdr:rowOff>
                  </to>
                </anchor>
              </controlPr>
            </control>
          </mc:Choice>
        </mc:AlternateContent>
        <mc:AlternateContent xmlns:mc="http://schemas.openxmlformats.org/markup-compatibility/2006">
          <mc:Choice Requires="x14">
            <control shapeId="3017" r:id="rId98" name="Group Box 123">
              <controlPr defaultSize="0" autoFill="0" autoPict="0">
                <anchor moveWithCells="1">
                  <from>
                    <xdr:col>3</xdr:col>
                    <xdr:colOff>167640</xdr:colOff>
                    <xdr:row>11</xdr:row>
                    <xdr:rowOff>0</xdr:rowOff>
                  </from>
                  <to>
                    <xdr:col>7</xdr:col>
                    <xdr:colOff>449580</xdr:colOff>
                    <xdr:row>12</xdr:row>
                    <xdr:rowOff>68580</xdr:rowOff>
                  </to>
                </anchor>
              </controlPr>
            </control>
          </mc:Choice>
        </mc:AlternateContent>
        <mc:AlternateContent xmlns:mc="http://schemas.openxmlformats.org/markup-compatibility/2006">
          <mc:Choice Requires="x14">
            <control shapeId="3018" r:id="rId99" name="Group Box 126">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3023" r:id="rId100" name="Group Box 127">
              <controlPr defaultSize="0" autoFill="0" autoPict="0">
                <anchor moveWithCells="1">
                  <from>
                    <xdr:col>3</xdr:col>
                    <xdr:colOff>167640</xdr:colOff>
                    <xdr:row>43</xdr:row>
                    <xdr:rowOff>0</xdr:rowOff>
                  </from>
                  <to>
                    <xdr:col>7</xdr:col>
                    <xdr:colOff>449580</xdr:colOff>
                    <xdr:row>44</xdr:row>
                    <xdr:rowOff>68580</xdr:rowOff>
                  </to>
                </anchor>
              </controlPr>
            </control>
          </mc:Choice>
        </mc:AlternateContent>
        <mc:AlternateContent xmlns:mc="http://schemas.openxmlformats.org/markup-compatibility/2006">
          <mc:Choice Requires="x14">
            <control shapeId="3024" r:id="rId101" name="Group Box 128">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3025" r:id="rId102" name="Group Box 129">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3026" r:id="rId103" name="Group Box 130">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3027" r:id="rId104" name="Option Button 131">
              <controlPr defaultSize="0" autoFill="0" autoLine="0" autoPict="0">
                <anchor moveWithCells="1">
                  <from>
                    <xdr:col>4</xdr:col>
                    <xdr:colOff>304800</xdr:colOff>
                    <xdr:row>20</xdr:row>
                    <xdr:rowOff>289560</xdr:rowOff>
                  </from>
                  <to>
                    <xdr:col>4</xdr:col>
                    <xdr:colOff>594360</xdr:colOff>
                    <xdr:row>20</xdr:row>
                    <xdr:rowOff>556260</xdr:rowOff>
                  </to>
                </anchor>
              </controlPr>
            </control>
          </mc:Choice>
        </mc:AlternateContent>
        <mc:AlternateContent xmlns:mc="http://schemas.openxmlformats.org/markup-compatibility/2006">
          <mc:Choice Requires="x14">
            <control shapeId="3028" r:id="rId105" name="Option Button 132">
              <controlPr defaultSize="0" autoFill="0" autoLine="0" autoPict="0">
                <anchor moveWithCells="1">
                  <from>
                    <xdr:col>5</xdr:col>
                    <xdr:colOff>327660</xdr:colOff>
                    <xdr:row>20</xdr:row>
                    <xdr:rowOff>289560</xdr:rowOff>
                  </from>
                  <to>
                    <xdr:col>5</xdr:col>
                    <xdr:colOff>617220</xdr:colOff>
                    <xdr:row>20</xdr:row>
                    <xdr:rowOff>556260</xdr:rowOff>
                  </to>
                </anchor>
              </controlPr>
            </control>
          </mc:Choice>
        </mc:AlternateContent>
        <mc:AlternateContent xmlns:mc="http://schemas.openxmlformats.org/markup-compatibility/2006">
          <mc:Choice Requires="x14">
            <control shapeId="3029" r:id="rId106" name="Group Box 133">
              <controlPr defaultSize="0" autoFill="0" autoPict="0">
                <anchor moveWithCells="1">
                  <from>
                    <xdr:col>3</xdr:col>
                    <xdr:colOff>167640</xdr:colOff>
                    <xdr:row>20</xdr:row>
                    <xdr:rowOff>99060</xdr:rowOff>
                  </from>
                  <to>
                    <xdr:col>7</xdr:col>
                    <xdr:colOff>441960</xdr:colOff>
                    <xdr:row>21</xdr:row>
                    <xdr:rowOff>0</xdr:rowOff>
                  </to>
                </anchor>
              </controlPr>
            </control>
          </mc:Choice>
        </mc:AlternateContent>
        <mc:AlternateContent xmlns:mc="http://schemas.openxmlformats.org/markup-compatibility/2006">
          <mc:Choice Requires="x14">
            <control shapeId="3030" r:id="rId107" name="Group Box 134">
              <controlPr defaultSize="0" autoFill="0" autoPict="0">
                <anchor moveWithCells="1">
                  <from>
                    <xdr:col>3</xdr:col>
                    <xdr:colOff>167640</xdr:colOff>
                    <xdr:row>19</xdr:row>
                    <xdr:rowOff>0</xdr:rowOff>
                  </from>
                  <to>
                    <xdr:col>7</xdr:col>
                    <xdr:colOff>449580</xdr:colOff>
                    <xdr:row>20</xdr:row>
                    <xdr:rowOff>68580</xdr:rowOff>
                  </to>
                </anchor>
              </controlPr>
            </control>
          </mc:Choice>
        </mc:AlternateContent>
        <mc:AlternateContent xmlns:mc="http://schemas.openxmlformats.org/markup-compatibility/2006">
          <mc:Choice Requires="x14">
            <control shapeId="3031" r:id="rId108" name="Group Box 135">
              <controlPr defaultSize="0" autoFill="0" autoPict="0">
                <anchor moveWithCells="1">
                  <from>
                    <xdr:col>3</xdr:col>
                    <xdr:colOff>167640</xdr:colOff>
                    <xdr:row>20</xdr:row>
                    <xdr:rowOff>99060</xdr:rowOff>
                  </from>
                  <to>
                    <xdr:col>7</xdr:col>
                    <xdr:colOff>441960</xdr:colOff>
                    <xdr:row>21</xdr:row>
                    <xdr:rowOff>0</xdr:rowOff>
                  </to>
                </anchor>
              </controlPr>
            </control>
          </mc:Choice>
        </mc:AlternateContent>
        <mc:AlternateContent xmlns:mc="http://schemas.openxmlformats.org/markup-compatibility/2006">
          <mc:Choice Requires="x14">
            <control shapeId="3040" r:id="rId109" name="Group Box 136">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3041" r:id="rId110" name="Group Box 137">
              <controlPr defaultSize="0" autoFill="0" autoPict="0">
                <anchor moveWithCells="1">
                  <from>
                    <xdr:col>3</xdr:col>
                    <xdr:colOff>167640</xdr:colOff>
                    <xdr:row>43</xdr:row>
                    <xdr:rowOff>0</xdr:rowOff>
                  </from>
                  <to>
                    <xdr:col>7</xdr:col>
                    <xdr:colOff>449580</xdr:colOff>
                    <xdr:row>44</xdr:row>
                    <xdr:rowOff>68580</xdr:rowOff>
                  </to>
                </anchor>
              </controlPr>
            </control>
          </mc:Choice>
        </mc:AlternateContent>
        <mc:AlternateContent xmlns:mc="http://schemas.openxmlformats.org/markup-compatibility/2006">
          <mc:Choice Requires="x14">
            <control shapeId="3042" r:id="rId111" name="Group Box 138">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3043" r:id="rId112" name="Group Box 139">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3044" r:id="rId113" name="Option Button 140">
              <controlPr defaultSize="0" autoFill="0" autoLine="0" autoPict="0">
                <anchor moveWithCells="1">
                  <from>
                    <xdr:col>4</xdr:col>
                    <xdr:colOff>304800</xdr:colOff>
                    <xdr:row>44</xdr:row>
                    <xdr:rowOff>289560</xdr:rowOff>
                  </from>
                  <to>
                    <xdr:col>4</xdr:col>
                    <xdr:colOff>594360</xdr:colOff>
                    <xdr:row>44</xdr:row>
                    <xdr:rowOff>556260</xdr:rowOff>
                  </to>
                </anchor>
              </controlPr>
            </control>
          </mc:Choice>
        </mc:AlternateContent>
        <mc:AlternateContent xmlns:mc="http://schemas.openxmlformats.org/markup-compatibility/2006">
          <mc:Choice Requires="x14">
            <control shapeId="3045" r:id="rId114" name="Option Button 141">
              <controlPr defaultSize="0" autoFill="0" autoLine="0" autoPict="0">
                <anchor moveWithCells="1">
                  <from>
                    <xdr:col>5</xdr:col>
                    <xdr:colOff>327660</xdr:colOff>
                    <xdr:row>44</xdr:row>
                    <xdr:rowOff>289560</xdr:rowOff>
                  </from>
                  <to>
                    <xdr:col>5</xdr:col>
                    <xdr:colOff>617220</xdr:colOff>
                    <xdr:row>44</xdr:row>
                    <xdr:rowOff>556260</xdr:rowOff>
                  </to>
                </anchor>
              </controlPr>
            </control>
          </mc:Choice>
        </mc:AlternateContent>
        <mc:AlternateContent xmlns:mc="http://schemas.openxmlformats.org/markup-compatibility/2006">
          <mc:Choice Requires="x14">
            <control shapeId="3046" r:id="rId115" name="Group Box 142">
              <controlPr defaultSize="0" autoFill="0" autoPict="0">
                <anchor moveWithCells="1">
                  <from>
                    <xdr:col>3</xdr:col>
                    <xdr:colOff>167640</xdr:colOff>
                    <xdr:row>44</xdr:row>
                    <xdr:rowOff>99060</xdr:rowOff>
                  </from>
                  <to>
                    <xdr:col>7</xdr:col>
                    <xdr:colOff>441960</xdr:colOff>
                    <xdr:row>45</xdr:row>
                    <xdr:rowOff>0</xdr:rowOff>
                  </to>
                </anchor>
              </controlPr>
            </control>
          </mc:Choice>
        </mc:AlternateContent>
        <mc:AlternateContent xmlns:mc="http://schemas.openxmlformats.org/markup-compatibility/2006">
          <mc:Choice Requires="x14">
            <control shapeId="3047" r:id="rId116" name="Group Box 143">
              <controlPr defaultSize="0" autoFill="0" autoPict="0">
                <anchor moveWithCells="1">
                  <from>
                    <xdr:col>3</xdr:col>
                    <xdr:colOff>167640</xdr:colOff>
                    <xdr:row>43</xdr:row>
                    <xdr:rowOff>0</xdr:rowOff>
                  </from>
                  <to>
                    <xdr:col>7</xdr:col>
                    <xdr:colOff>449580</xdr:colOff>
                    <xdr:row>44</xdr:row>
                    <xdr:rowOff>68580</xdr:rowOff>
                  </to>
                </anchor>
              </controlPr>
            </control>
          </mc:Choice>
        </mc:AlternateContent>
        <mc:AlternateContent xmlns:mc="http://schemas.openxmlformats.org/markup-compatibility/2006">
          <mc:Choice Requires="x14">
            <control shapeId="3048" r:id="rId117" name="Group Box 144">
              <controlPr defaultSize="0" autoFill="0" autoPict="0">
                <anchor moveWithCells="1">
                  <from>
                    <xdr:col>3</xdr:col>
                    <xdr:colOff>167640</xdr:colOff>
                    <xdr:row>43</xdr:row>
                    <xdr:rowOff>0</xdr:rowOff>
                  </from>
                  <to>
                    <xdr:col>7</xdr:col>
                    <xdr:colOff>441960</xdr:colOff>
                    <xdr:row>44</xdr:row>
                    <xdr:rowOff>68580</xdr:rowOff>
                  </to>
                </anchor>
              </controlPr>
            </control>
          </mc:Choice>
        </mc:AlternateContent>
        <mc:AlternateContent xmlns:mc="http://schemas.openxmlformats.org/markup-compatibility/2006">
          <mc:Choice Requires="x14">
            <control shapeId="3049" r:id="rId118" name="Option Button 145">
              <controlPr defaultSize="0" autoFill="0" autoLine="0" autoPict="0">
                <anchor moveWithCells="1">
                  <from>
                    <xdr:col>4</xdr:col>
                    <xdr:colOff>304800</xdr:colOff>
                    <xdr:row>24</xdr:row>
                    <xdr:rowOff>289560</xdr:rowOff>
                  </from>
                  <to>
                    <xdr:col>4</xdr:col>
                    <xdr:colOff>594360</xdr:colOff>
                    <xdr:row>24</xdr:row>
                    <xdr:rowOff>556260</xdr:rowOff>
                  </to>
                </anchor>
              </controlPr>
            </control>
          </mc:Choice>
        </mc:AlternateContent>
        <mc:AlternateContent xmlns:mc="http://schemas.openxmlformats.org/markup-compatibility/2006">
          <mc:Choice Requires="x14">
            <control shapeId="3050" r:id="rId119" name="Option Button 146">
              <controlPr defaultSize="0" autoFill="0" autoLine="0" autoPict="0">
                <anchor moveWithCells="1">
                  <from>
                    <xdr:col>5</xdr:col>
                    <xdr:colOff>327660</xdr:colOff>
                    <xdr:row>24</xdr:row>
                    <xdr:rowOff>289560</xdr:rowOff>
                  </from>
                  <to>
                    <xdr:col>5</xdr:col>
                    <xdr:colOff>617220</xdr:colOff>
                    <xdr:row>24</xdr:row>
                    <xdr:rowOff>556260</xdr:rowOff>
                  </to>
                </anchor>
              </controlPr>
            </control>
          </mc:Choice>
        </mc:AlternateContent>
        <mc:AlternateContent xmlns:mc="http://schemas.openxmlformats.org/markup-compatibility/2006">
          <mc:Choice Requires="x14">
            <control shapeId="3051" r:id="rId120" name="Group Box 147">
              <controlPr defaultSize="0" autoFill="0" autoPict="0">
                <anchor moveWithCells="1">
                  <from>
                    <xdr:col>3</xdr:col>
                    <xdr:colOff>167640</xdr:colOff>
                    <xdr:row>24</xdr:row>
                    <xdr:rowOff>99060</xdr:rowOff>
                  </from>
                  <to>
                    <xdr:col>7</xdr:col>
                    <xdr:colOff>441960</xdr:colOff>
                    <xdr:row>25</xdr:row>
                    <xdr:rowOff>0</xdr:rowOff>
                  </to>
                </anchor>
              </controlPr>
            </control>
          </mc:Choice>
        </mc:AlternateContent>
        <mc:AlternateContent xmlns:mc="http://schemas.openxmlformats.org/markup-compatibility/2006">
          <mc:Choice Requires="x14">
            <control shapeId="3052" r:id="rId121" name="Group Box 148">
              <controlPr defaultSize="0" autoFill="0" autoPict="0">
                <anchor moveWithCells="1">
                  <from>
                    <xdr:col>3</xdr:col>
                    <xdr:colOff>167640</xdr:colOff>
                    <xdr:row>23</xdr:row>
                    <xdr:rowOff>0</xdr:rowOff>
                  </from>
                  <to>
                    <xdr:col>7</xdr:col>
                    <xdr:colOff>449580</xdr:colOff>
                    <xdr:row>24</xdr:row>
                    <xdr:rowOff>68580</xdr:rowOff>
                  </to>
                </anchor>
              </controlPr>
            </control>
          </mc:Choice>
        </mc:AlternateContent>
        <mc:AlternateContent xmlns:mc="http://schemas.openxmlformats.org/markup-compatibility/2006">
          <mc:Choice Requires="x14">
            <control shapeId="3053" r:id="rId122" name="Group Box 149">
              <controlPr defaultSize="0" autoFill="0" autoPict="0">
                <anchor moveWithCells="1">
                  <from>
                    <xdr:col>3</xdr:col>
                    <xdr:colOff>167640</xdr:colOff>
                    <xdr:row>25</xdr:row>
                    <xdr:rowOff>0</xdr:rowOff>
                  </from>
                  <to>
                    <xdr:col>7</xdr:col>
                    <xdr:colOff>441960</xdr:colOff>
                    <xdr:row>26</xdr:row>
                    <xdr:rowOff>68580</xdr:rowOff>
                  </to>
                </anchor>
              </controlPr>
            </control>
          </mc:Choice>
        </mc:AlternateContent>
        <mc:AlternateContent xmlns:mc="http://schemas.openxmlformats.org/markup-compatibility/2006">
          <mc:Choice Requires="x14">
            <control shapeId="3054" r:id="rId123" name="Group Box 150">
              <controlPr defaultSize="0" autoFill="0" autoPict="0">
                <anchor moveWithCells="1">
                  <from>
                    <xdr:col>3</xdr:col>
                    <xdr:colOff>167640</xdr:colOff>
                    <xdr:row>25</xdr:row>
                    <xdr:rowOff>0</xdr:rowOff>
                  </from>
                  <to>
                    <xdr:col>7</xdr:col>
                    <xdr:colOff>449580</xdr:colOff>
                    <xdr:row>26</xdr:row>
                    <xdr:rowOff>68580</xdr:rowOff>
                  </to>
                </anchor>
              </controlPr>
            </control>
          </mc:Choice>
        </mc:AlternateContent>
        <mc:AlternateContent xmlns:mc="http://schemas.openxmlformats.org/markup-compatibility/2006">
          <mc:Choice Requires="x14">
            <control shapeId="3055" r:id="rId124" name="Option Button 151">
              <controlPr defaultSize="0" autoFill="0" autoLine="0" autoPict="0">
                <anchor moveWithCells="1">
                  <from>
                    <xdr:col>4</xdr:col>
                    <xdr:colOff>304800</xdr:colOff>
                    <xdr:row>26</xdr:row>
                    <xdr:rowOff>289560</xdr:rowOff>
                  </from>
                  <to>
                    <xdr:col>4</xdr:col>
                    <xdr:colOff>594360</xdr:colOff>
                    <xdr:row>26</xdr:row>
                    <xdr:rowOff>556260</xdr:rowOff>
                  </to>
                </anchor>
              </controlPr>
            </control>
          </mc:Choice>
        </mc:AlternateContent>
        <mc:AlternateContent xmlns:mc="http://schemas.openxmlformats.org/markup-compatibility/2006">
          <mc:Choice Requires="x14">
            <control shapeId="3056" r:id="rId125" name="Option Button 152">
              <controlPr defaultSize="0" autoFill="0" autoLine="0" autoPict="0">
                <anchor moveWithCells="1">
                  <from>
                    <xdr:col>5</xdr:col>
                    <xdr:colOff>327660</xdr:colOff>
                    <xdr:row>26</xdr:row>
                    <xdr:rowOff>289560</xdr:rowOff>
                  </from>
                  <to>
                    <xdr:col>5</xdr:col>
                    <xdr:colOff>617220</xdr:colOff>
                    <xdr:row>26</xdr:row>
                    <xdr:rowOff>556260</xdr:rowOff>
                  </to>
                </anchor>
              </controlPr>
            </control>
          </mc:Choice>
        </mc:AlternateContent>
        <mc:AlternateContent xmlns:mc="http://schemas.openxmlformats.org/markup-compatibility/2006">
          <mc:Choice Requires="x14">
            <control shapeId="3057" r:id="rId126" name="Group Box 153">
              <controlPr defaultSize="0" autoFill="0" autoPict="0">
                <anchor moveWithCells="1">
                  <from>
                    <xdr:col>3</xdr:col>
                    <xdr:colOff>167640</xdr:colOff>
                    <xdr:row>26</xdr:row>
                    <xdr:rowOff>99060</xdr:rowOff>
                  </from>
                  <to>
                    <xdr:col>7</xdr:col>
                    <xdr:colOff>441960</xdr:colOff>
                    <xdr:row>27</xdr:row>
                    <xdr:rowOff>0</xdr:rowOff>
                  </to>
                </anchor>
              </controlPr>
            </control>
          </mc:Choice>
        </mc:AlternateContent>
        <mc:AlternateContent xmlns:mc="http://schemas.openxmlformats.org/markup-compatibility/2006">
          <mc:Choice Requires="x14">
            <control shapeId="3058" r:id="rId127" name="Group Box 154">
              <controlPr defaultSize="0" autoFill="0" autoPict="0">
                <anchor moveWithCells="1">
                  <from>
                    <xdr:col>3</xdr:col>
                    <xdr:colOff>167640</xdr:colOff>
                    <xdr:row>25</xdr:row>
                    <xdr:rowOff>0</xdr:rowOff>
                  </from>
                  <to>
                    <xdr:col>7</xdr:col>
                    <xdr:colOff>449580</xdr:colOff>
                    <xdr:row>26</xdr:row>
                    <xdr:rowOff>68580</xdr:rowOff>
                  </to>
                </anchor>
              </controlPr>
            </control>
          </mc:Choice>
        </mc:AlternateContent>
        <mc:AlternateContent xmlns:mc="http://schemas.openxmlformats.org/markup-compatibility/2006">
          <mc:Choice Requires="x14">
            <control shapeId="3059" r:id="rId128" name="Group Box 155">
              <controlPr defaultSize="0" autoFill="0" autoPict="0">
                <anchor moveWithCells="1">
                  <from>
                    <xdr:col>3</xdr:col>
                    <xdr:colOff>167640</xdr:colOff>
                    <xdr:row>27</xdr:row>
                    <xdr:rowOff>0</xdr:rowOff>
                  </from>
                  <to>
                    <xdr:col>7</xdr:col>
                    <xdr:colOff>441960</xdr:colOff>
                    <xdr:row>28</xdr:row>
                    <xdr:rowOff>68580</xdr:rowOff>
                  </to>
                </anchor>
              </controlPr>
            </control>
          </mc:Choice>
        </mc:AlternateContent>
        <mc:AlternateContent xmlns:mc="http://schemas.openxmlformats.org/markup-compatibility/2006">
          <mc:Choice Requires="x14">
            <control shapeId="3060" r:id="rId129" name="Group Box 156">
              <controlPr defaultSize="0" autoFill="0" autoPict="0">
                <anchor moveWithCells="1">
                  <from>
                    <xdr:col>3</xdr:col>
                    <xdr:colOff>167640</xdr:colOff>
                    <xdr:row>27</xdr:row>
                    <xdr:rowOff>0</xdr:rowOff>
                  </from>
                  <to>
                    <xdr:col>7</xdr:col>
                    <xdr:colOff>449580</xdr:colOff>
                    <xdr:row>28</xdr:row>
                    <xdr:rowOff>68580</xdr:rowOff>
                  </to>
                </anchor>
              </controlPr>
            </control>
          </mc:Choice>
        </mc:AlternateContent>
        <mc:AlternateContent xmlns:mc="http://schemas.openxmlformats.org/markup-compatibility/2006">
          <mc:Choice Requires="x14">
            <control shapeId="3061" r:id="rId130" name="Group Box 157">
              <controlPr defaultSize="0" autoFill="0" autoPict="0">
                <anchor moveWithCells="1">
                  <from>
                    <xdr:col>3</xdr:col>
                    <xdr:colOff>167640</xdr:colOff>
                    <xdr:row>27</xdr:row>
                    <xdr:rowOff>0</xdr:rowOff>
                  </from>
                  <to>
                    <xdr:col>7</xdr:col>
                    <xdr:colOff>441960</xdr:colOff>
                    <xdr:row>28</xdr:row>
                    <xdr:rowOff>68580</xdr:rowOff>
                  </to>
                </anchor>
              </controlPr>
            </control>
          </mc:Choice>
        </mc:AlternateContent>
        <mc:AlternateContent xmlns:mc="http://schemas.openxmlformats.org/markup-compatibility/2006">
          <mc:Choice Requires="x14">
            <control shapeId="3062" r:id="rId131" name="Group Box 158">
              <controlPr defaultSize="0" autoFill="0" autoPict="0">
                <anchor moveWithCells="1">
                  <from>
                    <xdr:col>3</xdr:col>
                    <xdr:colOff>167640</xdr:colOff>
                    <xdr:row>27</xdr:row>
                    <xdr:rowOff>0</xdr:rowOff>
                  </from>
                  <to>
                    <xdr:col>7</xdr:col>
                    <xdr:colOff>449580</xdr:colOff>
                    <xdr:row>28</xdr:row>
                    <xdr:rowOff>68580</xdr:rowOff>
                  </to>
                </anchor>
              </controlPr>
            </control>
          </mc:Choice>
        </mc:AlternateContent>
        <mc:AlternateContent xmlns:mc="http://schemas.openxmlformats.org/markup-compatibility/2006">
          <mc:Choice Requires="x14">
            <control shapeId="3063" r:id="rId132" name="Group Box 159">
              <controlPr defaultSize="0" autoFill="0" autoPict="0">
                <anchor moveWithCells="1">
                  <from>
                    <xdr:col>3</xdr:col>
                    <xdr:colOff>167640</xdr:colOff>
                    <xdr:row>27</xdr:row>
                    <xdr:rowOff>0</xdr:rowOff>
                  </from>
                  <to>
                    <xdr:col>7</xdr:col>
                    <xdr:colOff>449580</xdr:colOff>
                    <xdr:row>28</xdr:row>
                    <xdr:rowOff>68580</xdr:rowOff>
                  </to>
                </anchor>
              </controlPr>
            </control>
          </mc:Choice>
        </mc:AlternateContent>
        <mc:AlternateContent xmlns:mc="http://schemas.openxmlformats.org/markup-compatibility/2006">
          <mc:Choice Requires="x14">
            <control shapeId="3064" r:id="rId133" name="Option Button 160">
              <controlPr defaultSize="0" autoFill="0" autoLine="0" autoPict="0">
                <anchor moveWithCells="1">
                  <from>
                    <xdr:col>3</xdr:col>
                    <xdr:colOff>335280</xdr:colOff>
                    <xdr:row>28</xdr:row>
                    <xdr:rowOff>289560</xdr:rowOff>
                  </from>
                  <to>
                    <xdr:col>3</xdr:col>
                    <xdr:colOff>594360</xdr:colOff>
                    <xdr:row>28</xdr:row>
                    <xdr:rowOff>525780</xdr:rowOff>
                  </to>
                </anchor>
              </controlPr>
            </control>
          </mc:Choice>
        </mc:AlternateContent>
        <mc:AlternateContent xmlns:mc="http://schemas.openxmlformats.org/markup-compatibility/2006">
          <mc:Choice Requires="x14">
            <control shapeId="3065" r:id="rId134" name="Option Button 161">
              <controlPr defaultSize="0" autoFill="0" autoLine="0" autoPict="0">
                <anchor moveWithCells="1">
                  <from>
                    <xdr:col>4</xdr:col>
                    <xdr:colOff>304800</xdr:colOff>
                    <xdr:row>28</xdr:row>
                    <xdr:rowOff>289560</xdr:rowOff>
                  </from>
                  <to>
                    <xdr:col>4</xdr:col>
                    <xdr:colOff>594360</xdr:colOff>
                    <xdr:row>28</xdr:row>
                    <xdr:rowOff>556260</xdr:rowOff>
                  </to>
                </anchor>
              </controlPr>
            </control>
          </mc:Choice>
        </mc:AlternateContent>
        <mc:AlternateContent xmlns:mc="http://schemas.openxmlformats.org/markup-compatibility/2006">
          <mc:Choice Requires="x14">
            <control shapeId="3066" r:id="rId135" name="Option Button 162">
              <controlPr defaultSize="0" autoFill="0" autoLine="0" autoPict="0">
                <anchor moveWithCells="1">
                  <from>
                    <xdr:col>5</xdr:col>
                    <xdr:colOff>327660</xdr:colOff>
                    <xdr:row>28</xdr:row>
                    <xdr:rowOff>289560</xdr:rowOff>
                  </from>
                  <to>
                    <xdr:col>5</xdr:col>
                    <xdr:colOff>617220</xdr:colOff>
                    <xdr:row>28</xdr:row>
                    <xdr:rowOff>556260</xdr:rowOff>
                  </to>
                </anchor>
              </controlPr>
            </control>
          </mc:Choice>
        </mc:AlternateContent>
        <mc:AlternateContent xmlns:mc="http://schemas.openxmlformats.org/markup-compatibility/2006">
          <mc:Choice Requires="x14">
            <control shapeId="3067" r:id="rId136" name="Option Button 163">
              <controlPr defaultSize="0" autoFill="0" autoLine="0" autoPict="0">
                <anchor moveWithCells="1">
                  <from>
                    <xdr:col>6</xdr:col>
                    <xdr:colOff>274320</xdr:colOff>
                    <xdr:row>28</xdr:row>
                    <xdr:rowOff>289560</xdr:rowOff>
                  </from>
                  <to>
                    <xdr:col>6</xdr:col>
                    <xdr:colOff>579120</xdr:colOff>
                    <xdr:row>28</xdr:row>
                    <xdr:rowOff>556260</xdr:rowOff>
                  </to>
                </anchor>
              </controlPr>
            </control>
          </mc:Choice>
        </mc:AlternateContent>
        <mc:AlternateContent xmlns:mc="http://schemas.openxmlformats.org/markup-compatibility/2006">
          <mc:Choice Requires="x14">
            <control shapeId="3068" r:id="rId137" name="Group Box 164">
              <controlPr defaultSize="0" autoFill="0" autoPict="0">
                <anchor moveWithCells="1">
                  <from>
                    <xdr:col>3</xdr:col>
                    <xdr:colOff>167640</xdr:colOff>
                    <xdr:row>28</xdr:row>
                    <xdr:rowOff>99060</xdr:rowOff>
                  </from>
                  <to>
                    <xdr:col>7</xdr:col>
                    <xdr:colOff>449580</xdr:colOff>
                    <xdr:row>29</xdr:row>
                    <xdr:rowOff>0</xdr:rowOff>
                  </to>
                </anchor>
              </controlPr>
            </control>
          </mc:Choice>
        </mc:AlternateContent>
        <mc:AlternateContent xmlns:mc="http://schemas.openxmlformats.org/markup-compatibility/2006">
          <mc:Choice Requires="x14">
            <control shapeId="3069" r:id="rId138" name="Option Button 165">
              <controlPr defaultSize="0" autoFill="0" autoLine="0" autoPict="0">
                <anchor moveWithCells="1">
                  <from>
                    <xdr:col>4</xdr:col>
                    <xdr:colOff>304800</xdr:colOff>
                    <xdr:row>30</xdr:row>
                    <xdr:rowOff>289560</xdr:rowOff>
                  </from>
                  <to>
                    <xdr:col>4</xdr:col>
                    <xdr:colOff>594360</xdr:colOff>
                    <xdr:row>30</xdr:row>
                    <xdr:rowOff>556260</xdr:rowOff>
                  </to>
                </anchor>
              </controlPr>
            </control>
          </mc:Choice>
        </mc:AlternateContent>
        <mc:AlternateContent xmlns:mc="http://schemas.openxmlformats.org/markup-compatibility/2006">
          <mc:Choice Requires="x14">
            <control shapeId="3070" r:id="rId139" name="Option Button 166">
              <controlPr defaultSize="0" autoFill="0" autoLine="0" autoPict="0">
                <anchor moveWithCells="1">
                  <from>
                    <xdr:col>5</xdr:col>
                    <xdr:colOff>327660</xdr:colOff>
                    <xdr:row>30</xdr:row>
                    <xdr:rowOff>289560</xdr:rowOff>
                  </from>
                  <to>
                    <xdr:col>5</xdr:col>
                    <xdr:colOff>617220</xdr:colOff>
                    <xdr:row>30</xdr:row>
                    <xdr:rowOff>556260</xdr:rowOff>
                  </to>
                </anchor>
              </controlPr>
            </control>
          </mc:Choice>
        </mc:AlternateContent>
        <mc:AlternateContent xmlns:mc="http://schemas.openxmlformats.org/markup-compatibility/2006">
          <mc:Choice Requires="x14">
            <control shapeId="3071" r:id="rId140" name="Group Box 167">
              <controlPr defaultSize="0" autoFill="0" autoPict="0">
                <anchor moveWithCells="1">
                  <from>
                    <xdr:col>3</xdr:col>
                    <xdr:colOff>167640</xdr:colOff>
                    <xdr:row>30</xdr:row>
                    <xdr:rowOff>99060</xdr:rowOff>
                  </from>
                  <to>
                    <xdr:col>7</xdr:col>
                    <xdr:colOff>441960</xdr:colOff>
                    <xdr:row>31</xdr:row>
                    <xdr:rowOff>0</xdr:rowOff>
                  </to>
                </anchor>
              </controlPr>
            </control>
          </mc:Choice>
        </mc:AlternateContent>
        <mc:AlternateContent xmlns:mc="http://schemas.openxmlformats.org/markup-compatibility/2006">
          <mc:Choice Requires="x14">
            <control shapeId="3072" r:id="rId141" name="Group Box 168">
              <controlPr defaultSize="0" autoFill="0" autoPict="0">
                <anchor moveWithCells="1">
                  <from>
                    <xdr:col>3</xdr:col>
                    <xdr:colOff>167640</xdr:colOff>
                    <xdr:row>29</xdr:row>
                    <xdr:rowOff>0</xdr:rowOff>
                  </from>
                  <to>
                    <xdr:col>7</xdr:col>
                    <xdr:colOff>449580</xdr:colOff>
                    <xdr:row>30</xdr:row>
                    <xdr:rowOff>68580</xdr:rowOff>
                  </to>
                </anchor>
              </controlPr>
            </control>
          </mc:Choice>
        </mc:AlternateContent>
        <mc:AlternateContent xmlns:mc="http://schemas.openxmlformats.org/markup-compatibility/2006">
          <mc:Choice Requires="x14">
            <control shapeId="3073" r:id="rId142" name="Option Button 169">
              <controlPr defaultSize="0" autoFill="0" autoLine="0" autoPict="0">
                <anchor moveWithCells="1">
                  <from>
                    <xdr:col>4</xdr:col>
                    <xdr:colOff>304800</xdr:colOff>
                    <xdr:row>32</xdr:row>
                    <xdr:rowOff>289560</xdr:rowOff>
                  </from>
                  <to>
                    <xdr:col>4</xdr:col>
                    <xdr:colOff>594360</xdr:colOff>
                    <xdr:row>32</xdr:row>
                    <xdr:rowOff>556260</xdr:rowOff>
                  </to>
                </anchor>
              </controlPr>
            </control>
          </mc:Choice>
        </mc:AlternateContent>
        <mc:AlternateContent xmlns:mc="http://schemas.openxmlformats.org/markup-compatibility/2006">
          <mc:Choice Requires="x14">
            <control shapeId="3074" r:id="rId143" name="Option Button 170">
              <controlPr defaultSize="0" autoFill="0" autoLine="0" autoPict="0">
                <anchor moveWithCells="1">
                  <from>
                    <xdr:col>5</xdr:col>
                    <xdr:colOff>327660</xdr:colOff>
                    <xdr:row>32</xdr:row>
                    <xdr:rowOff>289560</xdr:rowOff>
                  </from>
                  <to>
                    <xdr:col>5</xdr:col>
                    <xdr:colOff>617220</xdr:colOff>
                    <xdr:row>32</xdr:row>
                    <xdr:rowOff>556260</xdr:rowOff>
                  </to>
                </anchor>
              </controlPr>
            </control>
          </mc:Choice>
        </mc:AlternateContent>
        <mc:AlternateContent xmlns:mc="http://schemas.openxmlformats.org/markup-compatibility/2006">
          <mc:Choice Requires="x14">
            <control shapeId="3075" r:id="rId144" name="Group Box 171">
              <controlPr defaultSize="0" autoFill="0" autoPict="0">
                <anchor moveWithCells="1">
                  <from>
                    <xdr:col>3</xdr:col>
                    <xdr:colOff>167640</xdr:colOff>
                    <xdr:row>32</xdr:row>
                    <xdr:rowOff>99060</xdr:rowOff>
                  </from>
                  <to>
                    <xdr:col>7</xdr:col>
                    <xdr:colOff>441960</xdr:colOff>
                    <xdr:row>33</xdr:row>
                    <xdr:rowOff>0</xdr:rowOff>
                  </to>
                </anchor>
              </controlPr>
            </control>
          </mc:Choice>
        </mc:AlternateContent>
        <mc:AlternateContent xmlns:mc="http://schemas.openxmlformats.org/markup-compatibility/2006">
          <mc:Choice Requires="x14">
            <control shapeId="3076" r:id="rId145" name="Group Box 172">
              <controlPr defaultSize="0" autoFill="0" autoPict="0">
                <anchor moveWithCells="1">
                  <from>
                    <xdr:col>3</xdr:col>
                    <xdr:colOff>167640</xdr:colOff>
                    <xdr:row>31</xdr:row>
                    <xdr:rowOff>0</xdr:rowOff>
                  </from>
                  <to>
                    <xdr:col>7</xdr:col>
                    <xdr:colOff>449580</xdr:colOff>
                    <xdr:row>32</xdr:row>
                    <xdr:rowOff>68580</xdr:rowOff>
                  </to>
                </anchor>
              </controlPr>
            </control>
          </mc:Choice>
        </mc:AlternateContent>
        <mc:AlternateContent xmlns:mc="http://schemas.openxmlformats.org/markup-compatibility/2006">
          <mc:Choice Requires="x14">
            <control shapeId="3077" r:id="rId146" name="Group Box 173">
              <controlPr defaultSize="0" autoFill="0" autoPict="0">
                <anchor moveWithCells="1">
                  <from>
                    <xdr:col>3</xdr:col>
                    <xdr:colOff>167640</xdr:colOff>
                    <xdr:row>31</xdr:row>
                    <xdr:rowOff>0</xdr:rowOff>
                  </from>
                  <to>
                    <xdr:col>7</xdr:col>
                    <xdr:colOff>449580</xdr:colOff>
                    <xdr:row>32</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38062-907B-44C1-8409-A530B1A43F2A}">
  <sheetPr>
    <tabColor theme="4" tint="-0.249977111117893"/>
  </sheetPr>
  <dimension ref="B2:O5"/>
  <sheetViews>
    <sheetView showGridLines="0" zoomScaleNormal="100" workbookViewId="0">
      <selection activeCell="C2" sqref="C2:L2"/>
    </sheetView>
  </sheetViews>
  <sheetFormatPr defaultColWidth="11.6640625" defaultRowHeight="15.6" x14ac:dyDescent="0.3"/>
  <cols>
    <col min="1" max="1" width="4.44140625" style="7" customWidth="1"/>
    <col min="2" max="2" width="10.6640625" style="7" hidden="1" customWidth="1"/>
    <col min="3" max="3" width="10.33203125" style="7" customWidth="1"/>
    <col min="4" max="4" width="21.33203125" style="7" customWidth="1"/>
    <col min="5" max="5" width="9.5546875" style="7" customWidth="1"/>
    <col min="6" max="6" width="16.5546875" style="7" customWidth="1"/>
    <col min="7" max="7" width="11.44140625" style="7" customWidth="1"/>
    <col min="8" max="8" width="28.109375" style="7" customWidth="1"/>
    <col min="9" max="9" width="23.88671875" style="7" customWidth="1"/>
    <col min="10" max="10" width="16.77734375" style="7" customWidth="1"/>
    <col min="11" max="12" width="15.6640625" style="7" customWidth="1"/>
    <col min="13" max="15" width="11.6640625" style="7" hidden="1" customWidth="1"/>
    <col min="16" max="16384" width="11.6640625" style="7"/>
  </cols>
  <sheetData>
    <row r="2" spans="3:12" ht="40.049999999999997" customHeight="1" x14ac:dyDescent="0.3">
      <c r="C2" s="175" t="s">
        <v>479</v>
      </c>
      <c r="D2" s="176"/>
      <c r="E2" s="176"/>
      <c r="F2" s="176"/>
      <c r="G2" s="176"/>
      <c r="H2" s="176"/>
      <c r="I2" s="176"/>
      <c r="J2" s="176"/>
      <c r="K2" s="176"/>
      <c r="L2" s="177"/>
    </row>
    <row r="3" spans="3:12" ht="69" customHeight="1" x14ac:dyDescent="0.3">
      <c r="C3" s="178" t="s">
        <v>476</v>
      </c>
      <c r="D3" s="179"/>
      <c r="E3" s="179"/>
      <c r="F3" s="179"/>
      <c r="G3" s="179"/>
      <c r="H3" s="179"/>
      <c r="I3" s="179"/>
      <c r="J3" s="179"/>
      <c r="K3" s="179"/>
      <c r="L3" s="180"/>
    </row>
    <row r="4" spans="3:12" ht="30.6" customHeight="1" x14ac:dyDescent="0.3">
      <c r="C4" s="181" t="s">
        <v>478</v>
      </c>
      <c r="D4" s="182"/>
      <c r="E4" s="182"/>
      <c r="F4" s="182"/>
      <c r="G4" s="182"/>
      <c r="H4" s="182"/>
      <c r="I4" s="182"/>
      <c r="J4" s="182"/>
      <c r="K4" s="182"/>
      <c r="L4" s="183"/>
    </row>
    <row r="5" spans="3:12" ht="30.6" customHeight="1" x14ac:dyDescent="0.3">
      <c r="C5" s="394" t="s">
        <v>477</v>
      </c>
      <c r="D5" s="395"/>
      <c r="E5" s="395"/>
      <c r="F5" s="395"/>
      <c r="G5" s="395"/>
      <c r="H5" s="395"/>
      <c r="I5" s="395"/>
      <c r="J5" s="395"/>
      <c r="K5" s="395"/>
      <c r="L5" s="396"/>
    </row>
  </sheetData>
  <mergeCells count="4">
    <mergeCell ref="C2:L2"/>
    <mergeCell ref="C3:L3"/>
    <mergeCell ref="C4:L4"/>
    <mergeCell ref="C5:L5"/>
  </mergeCells>
  <hyperlinks>
    <hyperlink ref="C5:E5" r:id="rId1" display="&quot;Global Warming of 1.5°C,&quot; IPCC" xr:uid="{A53F640B-893F-45D5-8E6E-754F7875F945}"/>
    <hyperlink ref="C5:L5" r:id="rId2" display="Basic Sustainability Assessment Tool (BSAT)" xr:uid="{86CF65E8-D296-4F14-9015-F467835E25DF}"/>
  </hyperlinks>
  <pageMargins left="0.7" right="0.7" top="0.75" bottom="0.75" header="0.3" footer="0.3"/>
  <pageSetup orientation="landscape" r:id="rId3"/>
  <drawing r:id="rId4"/>
  <legacyDrawing r:id="rId5"/>
  <picture r:id="rId6"/>
  <mc:AlternateContent xmlns:mc="http://schemas.openxmlformats.org/markup-compatibility/2006">
    <mc:Choice Requires="x14">
      <controls>
        <mc:AlternateContent xmlns:mc="http://schemas.openxmlformats.org/markup-compatibility/2006">
          <mc:Choice Requires="x14">
            <control shapeId="4097" r:id="rId7" name="Group Box 1">
              <controlPr defaultSize="0" autoFill="0" autoPict="0">
                <anchor moveWithCells="1">
                  <from>
                    <xdr:col>8</xdr:col>
                    <xdr:colOff>358140</xdr:colOff>
                    <xdr:row>5</xdr:row>
                    <xdr:rowOff>0</xdr:rowOff>
                  </from>
                  <to>
                    <xdr:col>10</xdr:col>
                    <xdr:colOff>297180</xdr:colOff>
                    <xdr:row>6</xdr:row>
                    <xdr:rowOff>160020</xdr:rowOff>
                  </to>
                </anchor>
              </controlPr>
            </control>
          </mc:Choice>
        </mc:AlternateContent>
        <mc:AlternateContent xmlns:mc="http://schemas.openxmlformats.org/markup-compatibility/2006">
          <mc:Choice Requires="x14">
            <control shapeId="4098" r:id="rId8" name="Group Box 2">
              <controlPr defaultSize="0" autoFill="0" autoPict="0">
                <anchor moveWithCells="1">
                  <from>
                    <xdr:col>8</xdr:col>
                    <xdr:colOff>251460</xdr:colOff>
                    <xdr:row>5</xdr:row>
                    <xdr:rowOff>0</xdr:rowOff>
                  </from>
                  <to>
                    <xdr:col>10</xdr:col>
                    <xdr:colOff>259080</xdr:colOff>
                    <xdr:row>6</xdr:row>
                    <xdr:rowOff>144780</xdr:rowOff>
                  </to>
                </anchor>
              </controlPr>
            </control>
          </mc:Choice>
        </mc:AlternateContent>
        <mc:AlternateContent xmlns:mc="http://schemas.openxmlformats.org/markup-compatibility/2006">
          <mc:Choice Requires="x14">
            <control shapeId="4099" r:id="rId9" name="Group Box 3">
              <controlPr defaultSize="0" autoFill="0" autoPict="0">
                <anchor moveWithCells="1">
                  <from>
                    <xdr:col>8</xdr:col>
                    <xdr:colOff>259080</xdr:colOff>
                    <xdr:row>5</xdr:row>
                    <xdr:rowOff>0</xdr:rowOff>
                  </from>
                  <to>
                    <xdr:col>10</xdr:col>
                    <xdr:colOff>274320</xdr:colOff>
                    <xdr:row>6</xdr:row>
                    <xdr:rowOff>175260</xdr:rowOff>
                  </to>
                </anchor>
              </controlPr>
            </control>
          </mc:Choice>
        </mc:AlternateContent>
        <mc:AlternateContent xmlns:mc="http://schemas.openxmlformats.org/markup-compatibility/2006">
          <mc:Choice Requires="x14">
            <control shapeId="4100" r:id="rId10" name="Group Box 4">
              <controlPr defaultSize="0" autoFill="0" autoPict="0">
                <anchor moveWithCells="1">
                  <from>
                    <xdr:col>8</xdr:col>
                    <xdr:colOff>182880</xdr:colOff>
                    <xdr:row>5</xdr:row>
                    <xdr:rowOff>0</xdr:rowOff>
                  </from>
                  <to>
                    <xdr:col>10</xdr:col>
                    <xdr:colOff>198120</xdr:colOff>
                    <xdr:row>6</xdr:row>
                    <xdr:rowOff>175260</xdr:rowOff>
                  </to>
                </anchor>
              </controlPr>
            </control>
          </mc:Choice>
        </mc:AlternateContent>
        <mc:AlternateContent xmlns:mc="http://schemas.openxmlformats.org/markup-compatibility/2006">
          <mc:Choice Requires="x14">
            <control shapeId="4101" r:id="rId11" name="Group Box 5">
              <controlPr defaultSize="0" autoFill="0" autoPict="0">
                <anchor moveWithCells="1">
                  <from>
                    <xdr:col>13</xdr:col>
                    <xdr:colOff>213360</xdr:colOff>
                    <xdr:row>5</xdr:row>
                    <xdr:rowOff>0</xdr:rowOff>
                  </from>
                  <to>
                    <xdr:col>19</xdr:col>
                    <xdr:colOff>160020</xdr:colOff>
                    <xdr:row>13</xdr:row>
                    <xdr:rowOff>137160</xdr:rowOff>
                  </to>
                </anchor>
              </controlPr>
            </control>
          </mc:Choice>
        </mc:AlternateContent>
        <mc:AlternateContent xmlns:mc="http://schemas.openxmlformats.org/markup-compatibility/2006">
          <mc:Choice Requires="x14">
            <control shapeId="4102" r:id="rId12" name="Group Box 6">
              <controlPr defaultSize="0" autoFill="0" autoPict="0">
                <anchor moveWithCells="1">
                  <from>
                    <xdr:col>8</xdr:col>
                    <xdr:colOff>213360</xdr:colOff>
                    <xdr:row>5</xdr:row>
                    <xdr:rowOff>0</xdr:rowOff>
                  </from>
                  <to>
                    <xdr:col>11</xdr:col>
                    <xdr:colOff>220980</xdr:colOff>
                    <xdr:row>13</xdr:row>
                    <xdr:rowOff>137160</xdr:rowOff>
                  </to>
                </anchor>
              </controlPr>
            </control>
          </mc:Choice>
        </mc:AlternateContent>
        <mc:AlternateContent xmlns:mc="http://schemas.openxmlformats.org/markup-compatibility/2006">
          <mc:Choice Requires="x14">
            <control shapeId="4103" r:id="rId13" name="Group Box 7">
              <controlPr defaultSize="0" autoFill="0" autoPict="0">
                <anchor moveWithCells="1">
                  <from>
                    <xdr:col>8</xdr:col>
                    <xdr:colOff>213360</xdr:colOff>
                    <xdr:row>5</xdr:row>
                    <xdr:rowOff>0</xdr:rowOff>
                  </from>
                  <to>
                    <xdr:col>11</xdr:col>
                    <xdr:colOff>220980</xdr:colOff>
                    <xdr:row>13</xdr:row>
                    <xdr:rowOff>137160</xdr:rowOff>
                  </to>
                </anchor>
              </controlPr>
            </control>
          </mc:Choice>
        </mc:AlternateContent>
        <mc:AlternateContent xmlns:mc="http://schemas.openxmlformats.org/markup-compatibility/2006">
          <mc:Choice Requires="x14">
            <control shapeId="4104" r:id="rId14" name="Group Box 8">
              <controlPr defaultSize="0" autoFill="0" autoPict="0">
                <anchor moveWithCells="1">
                  <from>
                    <xdr:col>8</xdr:col>
                    <xdr:colOff>213360</xdr:colOff>
                    <xdr:row>5</xdr:row>
                    <xdr:rowOff>0</xdr:rowOff>
                  </from>
                  <to>
                    <xdr:col>11</xdr:col>
                    <xdr:colOff>220980</xdr:colOff>
                    <xdr:row>13</xdr:row>
                    <xdr:rowOff>137160</xdr:rowOff>
                  </to>
                </anchor>
              </controlPr>
            </control>
          </mc:Choice>
        </mc:AlternateContent>
        <mc:AlternateContent xmlns:mc="http://schemas.openxmlformats.org/markup-compatibility/2006">
          <mc:Choice Requires="x14">
            <control shapeId="4105" r:id="rId15" name="Group Box 9">
              <controlPr defaultSize="0" autoFill="0" autoPict="0">
                <anchor moveWithCells="1">
                  <from>
                    <xdr:col>8</xdr:col>
                    <xdr:colOff>213360</xdr:colOff>
                    <xdr:row>5</xdr:row>
                    <xdr:rowOff>0</xdr:rowOff>
                  </from>
                  <to>
                    <xdr:col>11</xdr:col>
                    <xdr:colOff>220980</xdr:colOff>
                    <xdr:row>13</xdr:row>
                    <xdr:rowOff>137160</xdr:rowOff>
                  </to>
                </anchor>
              </controlPr>
            </control>
          </mc:Choice>
        </mc:AlternateContent>
        <mc:AlternateContent xmlns:mc="http://schemas.openxmlformats.org/markup-compatibility/2006">
          <mc:Choice Requires="x14">
            <control shapeId="4106" r:id="rId16" name="Group Box 10">
              <controlPr defaultSize="0" autoFill="0" autoPict="0">
                <anchor moveWithCells="1">
                  <from>
                    <xdr:col>8</xdr:col>
                    <xdr:colOff>213360</xdr:colOff>
                    <xdr:row>5</xdr:row>
                    <xdr:rowOff>0</xdr:rowOff>
                  </from>
                  <to>
                    <xdr:col>11</xdr:col>
                    <xdr:colOff>220980</xdr:colOff>
                    <xdr:row>13</xdr:row>
                    <xdr:rowOff>137160</xdr:rowOff>
                  </to>
                </anchor>
              </controlPr>
            </control>
          </mc:Choice>
        </mc:AlternateContent>
        <mc:AlternateContent xmlns:mc="http://schemas.openxmlformats.org/markup-compatibility/2006">
          <mc:Choice Requires="x14">
            <control shapeId="4107" r:id="rId17" name="Group Box 11">
              <controlPr defaultSize="0" autoFill="0" autoPict="0">
                <anchor moveWithCells="1">
                  <from>
                    <xdr:col>8</xdr:col>
                    <xdr:colOff>213360</xdr:colOff>
                    <xdr:row>5</xdr:row>
                    <xdr:rowOff>0</xdr:rowOff>
                  </from>
                  <to>
                    <xdr:col>11</xdr:col>
                    <xdr:colOff>220980</xdr:colOff>
                    <xdr:row>6</xdr:row>
                    <xdr:rowOff>175260</xdr:rowOff>
                  </to>
                </anchor>
              </controlPr>
            </control>
          </mc:Choice>
        </mc:AlternateContent>
        <mc:AlternateContent xmlns:mc="http://schemas.openxmlformats.org/markup-compatibility/2006">
          <mc:Choice Requires="x14">
            <control shapeId="4108" r:id="rId18" name="Group Box 12">
              <controlPr defaultSize="0" autoFill="0" autoPict="0">
                <anchor moveWithCells="1">
                  <from>
                    <xdr:col>8</xdr:col>
                    <xdr:colOff>213360</xdr:colOff>
                    <xdr:row>5</xdr:row>
                    <xdr:rowOff>0</xdr:rowOff>
                  </from>
                  <to>
                    <xdr:col>11</xdr:col>
                    <xdr:colOff>220980</xdr:colOff>
                    <xdr:row>13</xdr:row>
                    <xdr:rowOff>137160</xdr:rowOff>
                  </to>
                </anchor>
              </controlPr>
            </control>
          </mc:Choice>
        </mc:AlternateContent>
        <mc:AlternateContent xmlns:mc="http://schemas.openxmlformats.org/markup-compatibility/2006">
          <mc:Choice Requires="x14">
            <control shapeId="4109" r:id="rId19" name="Group Box 13">
              <controlPr defaultSize="0" autoFill="0" autoPict="0">
                <anchor moveWithCells="1">
                  <from>
                    <xdr:col>8</xdr:col>
                    <xdr:colOff>182880</xdr:colOff>
                    <xdr:row>5</xdr:row>
                    <xdr:rowOff>0</xdr:rowOff>
                  </from>
                  <to>
                    <xdr:col>10</xdr:col>
                    <xdr:colOff>198120</xdr:colOff>
                    <xdr:row>6</xdr:row>
                    <xdr:rowOff>175260</xdr:rowOff>
                  </to>
                </anchor>
              </controlPr>
            </control>
          </mc:Choice>
        </mc:AlternateContent>
        <mc:AlternateContent xmlns:mc="http://schemas.openxmlformats.org/markup-compatibility/2006">
          <mc:Choice Requires="x14">
            <control shapeId="4110" r:id="rId20" name="Group Box 14">
              <controlPr defaultSize="0" autoFill="0" autoPict="0">
                <anchor moveWithCells="1">
                  <from>
                    <xdr:col>8</xdr:col>
                    <xdr:colOff>182880</xdr:colOff>
                    <xdr:row>5</xdr:row>
                    <xdr:rowOff>0</xdr:rowOff>
                  </from>
                  <to>
                    <xdr:col>10</xdr:col>
                    <xdr:colOff>198120</xdr:colOff>
                    <xdr:row>6</xdr:row>
                    <xdr:rowOff>175260</xdr:rowOff>
                  </to>
                </anchor>
              </controlPr>
            </control>
          </mc:Choice>
        </mc:AlternateContent>
        <mc:AlternateContent xmlns:mc="http://schemas.openxmlformats.org/markup-compatibility/2006">
          <mc:Choice Requires="x14">
            <control shapeId="4111" r:id="rId21" name="Group Box 15">
              <controlPr defaultSize="0" autoFill="0" autoPict="0">
                <anchor moveWithCells="1">
                  <from>
                    <xdr:col>8</xdr:col>
                    <xdr:colOff>182880</xdr:colOff>
                    <xdr:row>5</xdr:row>
                    <xdr:rowOff>0</xdr:rowOff>
                  </from>
                  <to>
                    <xdr:col>10</xdr:col>
                    <xdr:colOff>198120</xdr:colOff>
                    <xdr:row>6</xdr:row>
                    <xdr:rowOff>175260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F3184-85A7-4C18-B0C2-6B7B0B0D68EF}">
  <sheetPr>
    <tabColor theme="4" tint="-0.249977111117893"/>
    <pageSetUpPr autoPageBreaks="0" fitToPage="1"/>
  </sheetPr>
  <dimension ref="A1:H79"/>
  <sheetViews>
    <sheetView showGridLines="0" zoomScaleNormal="100" workbookViewId="0">
      <selection activeCell="B2" sqref="B2:H2"/>
    </sheetView>
  </sheetViews>
  <sheetFormatPr defaultColWidth="9.21875" defaultRowHeight="14.4" x14ac:dyDescent="0.3"/>
  <cols>
    <col min="1" max="1" width="3.33203125" customWidth="1"/>
    <col min="2" max="2" width="15.77734375" customWidth="1"/>
    <col min="3" max="3" width="36.77734375" customWidth="1"/>
    <col min="4" max="4" width="38.109375" customWidth="1"/>
    <col min="5" max="5" width="25.21875" customWidth="1"/>
    <col min="6" max="6" width="39.109375" customWidth="1"/>
    <col min="7" max="7" width="9.88671875" customWidth="1"/>
    <col min="8" max="8" width="13.5546875" customWidth="1"/>
  </cols>
  <sheetData>
    <row r="1" spans="2:8" ht="10.050000000000001" customHeight="1" x14ac:dyDescent="0.3">
      <c r="E1" s="1"/>
      <c r="F1" s="1"/>
    </row>
    <row r="2" spans="2:8" ht="40.049999999999997" customHeight="1" x14ac:dyDescent="0.3">
      <c r="B2" s="171" t="s">
        <v>474</v>
      </c>
      <c r="C2" s="171"/>
      <c r="D2" s="171"/>
      <c r="E2" s="171"/>
      <c r="F2" s="171"/>
      <c r="G2" s="171"/>
      <c r="H2" s="171"/>
    </row>
    <row r="3" spans="2:8" ht="104.4" customHeight="1" x14ac:dyDescent="0.3">
      <c r="B3" s="151" t="s">
        <v>488</v>
      </c>
      <c r="C3" s="151"/>
      <c r="D3" s="151"/>
      <c r="E3" s="151"/>
      <c r="F3" s="151"/>
      <c r="G3" s="151"/>
      <c r="H3" s="151"/>
    </row>
    <row r="4" spans="2:8" ht="45" customHeight="1" x14ac:dyDescent="0.3">
      <c r="B4" s="172" t="s">
        <v>480</v>
      </c>
      <c r="C4" s="173"/>
      <c r="D4" s="173"/>
      <c r="E4" s="173"/>
      <c r="F4" s="173"/>
      <c r="G4" s="173"/>
      <c r="H4" s="173"/>
    </row>
    <row r="5" spans="2:8" ht="10.050000000000001" customHeight="1" x14ac:dyDescent="0.3">
      <c r="E5" s="1"/>
      <c r="F5" s="1"/>
    </row>
    <row r="6" spans="2:8" ht="43.95" customHeight="1" x14ac:dyDescent="0.3">
      <c r="B6" s="397" t="s">
        <v>481</v>
      </c>
      <c r="C6" s="174" t="s">
        <v>416</v>
      </c>
      <c r="D6" s="174"/>
      <c r="E6" s="174"/>
      <c r="F6" s="174"/>
      <c r="G6" s="104" t="s">
        <v>482</v>
      </c>
      <c r="H6" s="398" t="s">
        <v>298</v>
      </c>
    </row>
    <row r="7" spans="2:8" ht="49.95" customHeight="1" x14ac:dyDescent="0.3">
      <c r="B7" s="399">
        <v>0.3</v>
      </c>
      <c r="C7" s="400" t="s">
        <v>483</v>
      </c>
      <c r="D7" s="400"/>
      <c r="E7" s="400"/>
      <c r="F7" s="400"/>
      <c r="G7" s="401">
        <v>0.9</v>
      </c>
      <c r="H7" s="14">
        <f>B7*G7*100</f>
        <v>27</v>
      </c>
    </row>
    <row r="8" spans="2:8" ht="40.049999999999997" customHeight="1" x14ac:dyDescent="0.3">
      <c r="B8" s="402">
        <v>0.1</v>
      </c>
      <c r="C8" s="403" t="s">
        <v>490</v>
      </c>
      <c r="D8" s="404"/>
      <c r="E8" s="404"/>
      <c r="F8" s="404"/>
      <c r="G8" s="401">
        <v>0.6</v>
      </c>
      <c r="H8" s="14">
        <f>B8*G8*100</f>
        <v>6</v>
      </c>
    </row>
    <row r="9" spans="2:8" ht="40.049999999999997" customHeight="1" x14ac:dyDescent="0.3">
      <c r="B9" s="405">
        <v>0.1</v>
      </c>
      <c r="C9" s="153" t="s">
        <v>484</v>
      </c>
      <c r="D9" s="154"/>
      <c r="E9" s="154"/>
      <c r="F9" s="154"/>
      <c r="G9" s="401">
        <v>0.8</v>
      </c>
      <c r="H9" s="14">
        <f t="shared" ref="H9" si="0">B9*G9*100</f>
        <v>8.0000000000000018</v>
      </c>
    </row>
    <row r="10" spans="2:8" ht="40.049999999999997" customHeight="1" x14ac:dyDescent="0.3">
      <c r="B10" s="402">
        <v>0.1</v>
      </c>
      <c r="C10" s="406" t="s">
        <v>489</v>
      </c>
      <c r="D10" s="407"/>
      <c r="E10" s="407"/>
      <c r="F10" s="407"/>
      <c r="G10" s="401">
        <v>0.7</v>
      </c>
      <c r="H10" s="14">
        <f>B10*G10*100</f>
        <v>6.9999999999999991</v>
      </c>
    </row>
    <row r="11" spans="2:8" ht="49.95" customHeight="1" thickBot="1" x14ac:dyDescent="0.35">
      <c r="B11" s="408">
        <v>0.4</v>
      </c>
      <c r="C11" s="409" t="s">
        <v>485</v>
      </c>
      <c r="D11" s="156"/>
      <c r="E11" s="156"/>
      <c r="F11" s="156"/>
      <c r="G11" s="410">
        <v>0.8</v>
      </c>
      <c r="H11" s="14">
        <f t="shared" ref="H11" si="1">B11*G11*100</f>
        <v>32.000000000000007</v>
      </c>
    </row>
    <row r="12" spans="2:8" ht="40.049999999999997" customHeight="1" x14ac:dyDescent="0.3">
      <c r="B12" s="13">
        <f>SUM(B7:B11)</f>
        <v>1</v>
      </c>
      <c r="C12" s="105" t="s">
        <v>417</v>
      </c>
      <c r="D12" s="157" t="s">
        <v>418</v>
      </c>
      <c r="E12" s="158"/>
      <c r="F12" s="158"/>
      <c r="G12" s="159"/>
      <c r="H12" s="12">
        <f>SUM(H7:H11)</f>
        <v>80</v>
      </c>
    </row>
    <row r="13" spans="2:8" ht="10.050000000000001" customHeight="1" x14ac:dyDescent="0.3">
      <c r="B13" s="15"/>
      <c r="C13" s="16"/>
      <c r="D13" s="16"/>
      <c r="E13" s="16"/>
      <c r="F13" s="16"/>
      <c r="G13" s="16"/>
      <c r="H13" s="17"/>
    </row>
    <row r="14" spans="2:8" ht="19.95" customHeight="1" x14ac:dyDescent="0.3">
      <c r="B14" s="162" t="s">
        <v>486</v>
      </c>
      <c r="C14" s="162"/>
      <c r="D14" s="162"/>
      <c r="E14" s="162"/>
      <c r="F14" s="162"/>
      <c r="G14" s="162"/>
      <c r="H14" s="162"/>
    </row>
    <row r="15" spans="2:8" ht="19.95" customHeight="1" x14ac:dyDescent="0.3">
      <c r="B15" s="162" t="s">
        <v>487</v>
      </c>
      <c r="C15" s="162"/>
      <c r="D15" s="162"/>
      <c r="E15" s="162"/>
      <c r="F15" s="162"/>
      <c r="G15" s="162"/>
      <c r="H15" s="162"/>
    </row>
    <row r="16" spans="2:8" ht="19.95" customHeight="1" x14ac:dyDescent="0.3">
      <c r="B16" s="162" t="s">
        <v>419</v>
      </c>
      <c r="C16" s="162"/>
      <c r="D16" s="162"/>
      <c r="E16" s="162"/>
      <c r="F16" s="162"/>
      <c r="G16" s="162"/>
      <c r="H16" s="162"/>
    </row>
    <row r="17" spans="1:8" ht="21.45" customHeight="1" x14ac:dyDescent="0.3">
      <c r="A17" s="169"/>
      <c r="B17" s="170"/>
      <c r="C17" s="170"/>
      <c r="E17" s="11"/>
      <c r="F17" s="11"/>
    </row>
    <row r="18" spans="1:8" s="5" customFormat="1" ht="30" customHeight="1" x14ac:dyDescent="0.3">
      <c r="B18" s="163" t="s">
        <v>291</v>
      </c>
      <c r="C18" s="164"/>
      <c r="D18" s="164"/>
      <c r="E18" s="164"/>
      <c r="F18" s="164"/>
      <c r="G18" s="164"/>
      <c r="H18" s="164"/>
    </row>
    <row r="19" spans="1:8" s="7" customFormat="1" ht="30" customHeight="1" x14ac:dyDescent="0.3">
      <c r="B19" s="165" t="s">
        <v>295</v>
      </c>
      <c r="C19" s="166"/>
      <c r="D19" s="166"/>
      <c r="E19" s="166"/>
      <c r="F19" s="166"/>
      <c r="G19" s="166"/>
      <c r="H19" s="166"/>
    </row>
    <row r="20" spans="1:8" s="7" customFormat="1" ht="30" customHeight="1" x14ac:dyDescent="0.3">
      <c r="B20" s="167" t="s">
        <v>292</v>
      </c>
      <c r="C20" s="168"/>
      <c r="D20" s="168"/>
      <c r="E20" s="168"/>
      <c r="F20" s="168"/>
      <c r="G20" s="168"/>
      <c r="H20" s="168"/>
    </row>
    <row r="21" spans="1:8" s="7" customFormat="1" ht="30" customHeight="1" x14ac:dyDescent="0.3">
      <c r="B21" s="160" t="s">
        <v>293</v>
      </c>
      <c r="C21" s="161"/>
      <c r="D21" s="161"/>
      <c r="E21" s="161"/>
      <c r="F21" s="161"/>
      <c r="G21" s="161"/>
      <c r="H21" s="161"/>
    </row>
    <row r="24" spans="1:8" ht="10.050000000000001" customHeight="1" x14ac:dyDescent="0.3">
      <c r="E24" s="1"/>
      <c r="F24" s="1"/>
    </row>
    <row r="79" ht="14.55" customHeight="1" x14ac:dyDescent="0.3"/>
  </sheetData>
  <mergeCells count="18">
    <mergeCell ref="B14:H14"/>
    <mergeCell ref="B15:H15"/>
    <mergeCell ref="B16:H16"/>
    <mergeCell ref="C8:F8"/>
    <mergeCell ref="C9:F9"/>
    <mergeCell ref="C10:F10"/>
    <mergeCell ref="C11:F11"/>
    <mergeCell ref="D12:G12"/>
    <mergeCell ref="B2:H2"/>
    <mergeCell ref="B3:H3"/>
    <mergeCell ref="B4:H4"/>
    <mergeCell ref="C6:F6"/>
    <mergeCell ref="C7:F7"/>
    <mergeCell ref="B21:H21"/>
    <mergeCell ref="B18:H18"/>
    <mergeCell ref="B19:H19"/>
    <mergeCell ref="B20:H20"/>
    <mergeCell ref="A17:C17"/>
  </mergeCells>
  <pageMargins left="0.25" right="0.25" top="0.75" bottom="0.75" header="0.3" footer="0.3"/>
  <pageSetup scale="80" fitToHeight="0" orientation="portrait" horizontalDpi="1200" verticalDpi="1200" r:id="rId1"/>
  <drawing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1F34-C8D8-4DAF-B6B1-A7935F78A62B}">
  <sheetPr>
    <tabColor theme="4" tint="-0.249977111117893"/>
    <pageSetUpPr autoPageBreaks="0" fitToPage="1"/>
  </sheetPr>
  <dimension ref="A1:H13"/>
  <sheetViews>
    <sheetView showGridLines="0" zoomScaleNormal="100" workbookViewId="0">
      <selection activeCell="B2" sqref="B2:H2"/>
    </sheetView>
  </sheetViews>
  <sheetFormatPr defaultColWidth="9.21875" defaultRowHeight="14.4" x14ac:dyDescent="0.3"/>
  <cols>
    <col min="1" max="1" width="3.6640625" customWidth="1"/>
    <col min="2" max="2" width="3.44140625" style="1" customWidth="1"/>
    <col min="3" max="3" width="33.21875" customWidth="1"/>
    <col min="4" max="4" width="36.5546875" customWidth="1"/>
    <col min="5" max="5" width="25.21875" customWidth="1"/>
    <col min="6" max="6" width="20.21875" customWidth="1"/>
    <col min="7" max="7" width="19.5546875" customWidth="1"/>
    <col min="8" max="8" width="9.44140625" customWidth="1"/>
    <col min="9" max="9" width="10.44140625" customWidth="1"/>
  </cols>
  <sheetData>
    <row r="1" spans="1:8" ht="10.050000000000001" customHeight="1" x14ac:dyDescent="0.3">
      <c r="E1" s="1"/>
      <c r="F1" s="1"/>
      <c r="G1" s="1"/>
    </row>
    <row r="2" spans="1:8" ht="40.049999999999997" customHeight="1" x14ac:dyDescent="0.3">
      <c r="B2" s="171" t="s">
        <v>475</v>
      </c>
      <c r="C2" s="171"/>
      <c r="D2" s="171"/>
      <c r="E2" s="171"/>
      <c r="F2" s="171"/>
      <c r="G2" s="171"/>
      <c r="H2" s="171"/>
    </row>
    <row r="3" spans="1:8" ht="56.55" customHeight="1" x14ac:dyDescent="0.3">
      <c r="B3" s="151" t="s">
        <v>463</v>
      </c>
      <c r="C3" s="151"/>
      <c r="D3" s="151"/>
      <c r="E3" s="151"/>
      <c r="F3" s="151"/>
      <c r="G3" s="151"/>
      <c r="H3" s="151"/>
    </row>
    <row r="4" spans="1:8" ht="30" customHeight="1" x14ac:dyDescent="0.3">
      <c r="B4" s="246" t="s">
        <v>462</v>
      </c>
      <c r="C4" s="247"/>
      <c r="D4" s="247"/>
      <c r="E4" s="247"/>
      <c r="F4" s="247"/>
      <c r="G4" s="247"/>
      <c r="H4" s="247"/>
    </row>
    <row r="5" spans="1:8" ht="58.05" customHeight="1" x14ac:dyDescent="0.3">
      <c r="B5" s="241" t="s">
        <v>464</v>
      </c>
      <c r="C5" s="172"/>
      <c r="D5" s="172"/>
      <c r="E5" s="172"/>
      <c r="F5" s="172"/>
      <c r="G5" s="172"/>
      <c r="H5" s="172"/>
    </row>
    <row r="6" spans="1:8" ht="10.050000000000001" customHeight="1" x14ac:dyDescent="0.3">
      <c r="B6" s="242"/>
      <c r="C6" s="242"/>
      <c r="D6" s="242"/>
      <c r="E6" s="242"/>
      <c r="F6" s="242"/>
      <c r="G6" s="242"/>
      <c r="H6" s="242"/>
    </row>
    <row r="7" spans="1:8" ht="27" customHeight="1" x14ac:dyDescent="0.3">
      <c r="B7" s="242"/>
      <c r="C7" s="242"/>
      <c r="D7" s="242"/>
      <c r="E7" s="242"/>
      <c r="F7" s="242"/>
      <c r="G7" s="242"/>
      <c r="H7" s="242"/>
    </row>
    <row r="8" spans="1:8" ht="91.2" customHeight="1" x14ac:dyDescent="0.3">
      <c r="B8" s="242"/>
      <c r="C8" s="242"/>
      <c r="D8" s="242"/>
      <c r="E8" s="242"/>
      <c r="F8" s="242"/>
      <c r="G8" s="242"/>
      <c r="H8" s="242"/>
    </row>
    <row r="9" spans="1:8" ht="81.599999999999994" customHeight="1" x14ac:dyDescent="0.3">
      <c r="B9" s="243"/>
      <c r="C9" s="243"/>
      <c r="D9" s="243"/>
      <c r="E9" s="243"/>
      <c r="F9" s="243"/>
      <c r="G9" s="243"/>
      <c r="H9" s="243"/>
    </row>
    <row r="10" spans="1:8" ht="10.050000000000001" customHeight="1" x14ac:dyDescent="0.3">
      <c r="A10" s="244"/>
      <c r="B10" s="245"/>
      <c r="C10" s="245"/>
      <c r="E10" s="11"/>
      <c r="F10" s="11"/>
    </row>
    <row r="11" spans="1:8" ht="19.95" customHeight="1" x14ac:dyDescent="0.3">
      <c r="B11" s="240" t="s">
        <v>414</v>
      </c>
      <c r="C11" s="240"/>
      <c r="D11" s="240"/>
      <c r="E11" s="240"/>
      <c r="F11" s="240"/>
      <c r="G11" s="240"/>
      <c r="H11" s="240"/>
    </row>
    <row r="12" spans="1:8" ht="19.95" customHeight="1" x14ac:dyDescent="0.3">
      <c r="B12" s="240" t="s">
        <v>415</v>
      </c>
      <c r="C12" s="240"/>
      <c r="D12" s="240"/>
      <c r="E12" s="240"/>
      <c r="F12" s="240"/>
      <c r="G12" s="240"/>
      <c r="H12" s="240"/>
    </row>
    <row r="13" spans="1:8" x14ac:dyDescent="0.3">
      <c r="B13"/>
    </row>
  </sheetData>
  <mergeCells count="7">
    <mergeCell ref="B12:H12"/>
    <mergeCell ref="B2:H2"/>
    <mergeCell ref="B3:H3"/>
    <mergeCell ref="B5:H9"/>
    <mergeCell ref="A10:C10"/>
    <mergeCell ref="B11:H11"/>
    <mergeCell ref="B4:H4"/>
  </mergeCells>
  <hyperlinks>
    <hyperlink ref="B11:F11" r:id="rId1" display="“Reaching Net-Zero: Incentives for Supply Chain Decarbonization,” WBCSD and PwC" xr:uid="{C7B4BDFB-EE35-4AC1-BCDF-FF5C2FA3FEE9}"/>
    <hyperlink ref="B12:F12" r:id="rId2" display="The Chancery Lane Project, SME’s Net-Zero Objectives clauses" xr:uid="{59C16524-935E-48A4-8D8D-E30959AEA4B8}"/>
  </hyperlinks>
  <pageMargins left="0.25" right="0.25" top="0.75" bottom="0.75" header="0.3" footer="0.3"/>
  <pageSetup scale="73" fitToHeight="0" orientation="portrait" horizontalDpi="1200" verticalDpi="1200" r:id="rId3"/>
  <drawing r:id="rId4"/>
  <picture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41AE8-BE94-4EA8-A047-3C1849475DB4}">
  <sheetPr>
    <tabColor theme="4" tint="-0.249977111117893"/>
    <pageSetUpPr autoPageBreaks="0" fitToPage="1"/>
  </sheetPr>
  <dimension ref="A2:X112"/>
  <sheetViews>
    <sheetView showGridLines="0" zoomScale="80" zoomScaleNormal="80" workbookViewId="0">
      <selection activeCell="B2" sqref="B2:L2"/>
    </sheetView>
  </sheetViews>
  <sheetFormatPr defaultColWidth="8.77734375" defaultRowHeight="14.4" x14ac:dyDescent="0.3"/>
  <cols>
    <col min="1" max="1" width="3.88671875" customWidth="1"/>
    <col min="2" max="2" width="26.33203125" customWidth="1"/>
    <col min="3" max="3" width="30.109375" customWidth="1"/>
    <col min="4" max="4" width="20.77734375" customWidth="1"/>
    <col min="5" max="5" width="19.77734375" customWidth="1"/>
    <col min="6" max="6" width="23.5546875" customWidth="1"/>
    <col min="7" max="7" width="18.77734375" customWidth="1"/>
    <col min="8" max="12" width="18.6640625" customWidth="1"/>
    <col min="13" max="13" width="15.77734375" customWidth="1"/>
    <col min="14" max="14" width="5.5546875" customWidth="1"/>
    <col min="15" max="22" width="15" customWidth="1"/>
  </cols>
  <sheetData>
    <row r="2" spans="2:12" ht="40.049999999999997" customHeight="1" x14ac:dyDescent="0.3">
      <c r="B2" s="388" t="s">
        <v>299</v>
      </c>
      <c r="C2" s="388"/>
      <c r="D2" s="388"/>
      <c r="E2" s="388"/>
      <c r="F2" s="388"/>
      <c r="G2" s="388"/>
      <c r="H2" s="388"/>
      <c r="I2" s="388"/>
      <c r="J2" s="388"/>
      <c r="K2" s="388"/>
      <c r="L2" s="388"/>
    </row>
    <row r="3" spans="2:12" ht="70.8" customHeight="1" x14ac:dyDescent="0.3">
      <c r="B3" s="151" t="s">
        <v>300</v>
      </c>
      <c r="C3" s="151"/>
      <c r="D3" s="151"/>
      <c r="E3" s="151"/>
      <c r="F3" s="151"/>
      <c r="G3" s="151"/>
      <c r="H3" s="151"/>
      <c r="I3" s="151"/>
      <c r="J3" s="151"/>
      <c r="K3" s="151"/>
      <c r="L3" s="151"/>
    </row>
    <row r="4" spans="2:12" ht="27.45" customHeight="1" x14ac:dyDescent="0.3">
      <c r="B4" s="242" t="s">
        <v>301</v>
      </c>
      <c r="C4" s="242"/>
      <c r="D4" s="242"/>
      <c r="E4" s="242"/>
      <c r="F4" s="242"/>
      <c r="G4" s="242"/>
      <c r="H4" s="242"/>
      <c r="I4" s="242"/>
      <c r="J4" s="242"/>
      <c r="K4" s="242"/>
      <c r="L4" s="242"/>
    </row>
    <row r="5" spans="2:12" ht="10.050000000000001" customHeight="1" x14ac:dyDescent="0.3">
      <c r="H5" t="s">
        <v>302</v>
      </c>
    </row>
    <row r="6" spans="2:12" ht="40.049999999999997" customHeight="1" x14ac:dyDescent="0.3">
      <c r="B6" s="389" t="s">
        <v>303</v>
      </c>
      <c r="C6" s="390"/>
      <c r="D6" s="390"/>
      <c r="E6" s="390"/>
      <c r="F6" s="390"/>
      <c r="G6" s="390"/>
      <c r="H6" s="390"/>
      <c r="I6" s="390"/>
      <c r="J6" s="390"/>
      <c r="K6" s="390"/>
      <c r="L6" s="391"/>
    </row>
    <row r="7" spans="2:12" ht="38.549999999999997" customHeight="1" x14ac:dyDescent="0.3">
      <c r="B7" s="209" t="s">
        <v>304</v>
      </c>
      <c r="C7" s="210"/>
      <c r="D7" s="210"/>
      <c r="E7" s="210"/>
      <c r="F7" s="210"/>
      <c r="G7" s="281"/>
      <c r="H7" s="18" t="s">
        <v>305</v>
      </c>
      <c r="I7" s="392" t="s">
        <v>306</v>
      </c>
      <c r="J7" s="210"/>
      <c r="K7" s="210"/>
      <c r="L7" s="211"/>
    </row>
    <row r="8" spans="2:12" ht="30" customHeight="1" x14ac:dyDescent="0.3">
      <c r="B8" s="272" t="s">
        <v>307</v>
      </c>
      <c r="C8" s="273"/>
      <c r="D8" s="273"/>
      <c r="E8" s="273"/>
      <c r="F8" s="273"/>
      <c r="G8" s="273"/>
      <c r="H8" s="19">
        <v>1000000</v>
      </c>
      <c r="I8" s="385" t="s">
        <v>308</v>
      </c>
      <c r="J8" s="386"/>
      <c r="K8" s="386"/>
      <c r="L8" s="387"/>
    </row>
    <row r="9" spans="2:12" ht="30" customHeight="1" x14ac:dyDescent="0.3">
      <c r="B9" s="259" t="s">
        <v>309</v>
      </c>
      <c r="C9" s="260"/>
      <c r="D9" s="260"/>
      <c r="E9" s="260"/>
      <c r="F9" s="260"/>
      <c r="G9" s="260"/>
      <c r="H9" s="20">
        <v>10000</v>
      </c>
      <c r="I9" s="379" t="s">
        <v>308</v>
      </c>
      <c r="J9" s="380"/>
      <c r="K9" s="380"/>
      <c r="L9" s="381"/>
    </row>
    <row r="10" spans="2:12" ht="30" customHeight="1" x14ac:dyDescent="0.3">
      <c r="B10" s="259" t="s">
        <v>310</v>
      </c>
      <c r="C10" s="260"/>
      <c r="D10" s="260"/>
      <c r="E10" s="260"/>
      <c r="F10" s="260"/>
      <c r="G10" s="260"/>
      <c r="H10" s="20">
        <v>10000</v>
      </c>
      <c r="I10" s="379" t="s">
        <v>308</v>
      </c>
      <c r="J10" s="380"/>
      <c r="K10" s="380"/>
      <c r="L10" s="381"/>
    </row>
    <row r="11" spans="2:12" ht="30" customHeight="1" x14ac:dyDescent="0.3">
      <c r="B11" s="259" t="s">
        <v>311</v>
      </c>
      <c r="C11" s="260"/>
      <c r="D11" s="260"/>
      <c r="E11" s="260"/>
      <c r="F11" s="260"/>
      <c r="G11" s="260"/>
      <c r="H11" s="20">
        <v>50000</v>
      </c>
      <c r="I11" s="379" t="s">
        <v>308</v>
      </c>
      <c r="J11" s="380"/>
      <c r="K11" s="380"/>
      <c r="L11" s="381"/>
    </row>
    <row r="12" spans="2:12" ht="30" customHeight="1" x14ac:dyDescent="0.3">
      <c r="B12" s="382" t="s">
        <v>312</v>
      </c>
      <c r="C12" s="383"/>
      <c r="D12" s="383"/>
      <c r="E12" s="383"/>
      <c r="F12" s="383"/>
      <c r="G12" s="384"/>
      <c r="H12" s="20">
        <v>0</v>
      </c>
      <c r="I12" s="379" t="s">
        <v>308</v>
      </c>
      <c r="J12" s="380"/>
      <c r="K12" s="380"/>
      <c r="L12" s="381"/>
    </row>
    <row r="13" spans="2:12" ht="30" customHeight="1" x14ac:dyDescent="0.3">
      <c r="B13" s="259" t="s">
        <v>313</v>
      </c>
      <c r="C13" s="260"/>
      <c r="D13" s="260"/>
      <c r="E13" s="260"/>
      <c r="F13" s="260"/>
      <c r="G13" s="260"/>
      <c r="H13" s="20">
        <v>50000</v>
      </c>
      <c r="I13" s="379" t="s">
        <v>308</v>
      </c>
      <c r="J13" s="380"/>
      <c r="K13" s="380"/>
      <c r="L13" s="381"/>
    </row>
    <row r="14" spans="2:12" ht="30" customHeight="1" x14ac:dyDescent="0.3">
      <c r="B14" s="259" t="s">
        <v>314</v>
      </c>
      <c r="C14" s="260"/>
      <c r="D14" s="260"/>
      <c r="E14" s="260"/>
      <c r="F14" s="260"/>
      <c r="G14" s="260"/>
      <c r="H14" s="20">
        <v>0</v>
      </c>
      <c r="I14" s="379" t="s">
        <v>308</v>
      </c>
      <c r="J14" s="380"/>
      <c r="K14" s="380"/>
      <c r="L14" s="381"/>
    </row>
    <row r="15" spans="2:12" ht="30" customHeight="1" x14ac:dyDescent="0.3">
      <c r="B15" s="259" t="s">
        <v>315</v>
      </c>
      <c r="C15" s="260"/>
      <c r="D15" s="260"/>
      <c r="E15" s="260"/>
      <c r="F15" s="260"/>
      <c r="G15" s="260"/>
      <c r="H15" s="20">
        <v>100000</v>
      </c>
      <c r="I15" s="379" t="s">
        <v>308</v>
      </c>
      <c r="J15" s="380"/>
      <c r="K15" s="380"/>
      <c r="L15" s="381"/>
    </row>
    <row r="16" spans="2:12" ht="30" customHeight="1" x14ac:dyDescent="0.3">
      <c r="B16" s="259" t="s">
        <v>316</v>
      </c>
      <c r="C16" s="260"/>
      <c r="D16" s="260"/>
      <c r="E16" s="260"/>
      <c r="F16" s="260"/>
      <c r="G16" s="260"/>
      <c r="H16" s="20">
        <v>0</v>
      </c>
      <c r="I16" s="379" t="s">
        <v>308</v>
      </c>
      <c r="J16" s="380"/>
      <c r="K16" s="380"/>
      <c r="L16" s="381"/>
    </row>
    <row r="17" spans="1:24" ht="30" customHeight="1" x14ac:dyDescent="0.3">
      <c r="B17" s="376" t="s">
        <v>317</v>
      </c>
      <c r="C17" s="377"/>
      <c r="D17" s="378"/>
      <c r="E17" s="378"/>
      <c r="F17" s="378"/>
      <c r="G17" s="378"/>
      <c r="H17" s="20">
        <v>0</v>
      </c>
      <c r="I17" s="379" t="s">
        <v>308</v>
      </c>
      <c r="J17" s="380"/>
      <c r="K17" s="380"/>
      <c r="L17" s="381"/>
    </row>
    <row r="18" spans="1:24" ht="30" customHeight="1" x14ac:dyDescent="0.3">
      <c r="B18" s="259" t="s">
        <v>318</v>
      </c>
      <c r="C18" s="260"/>
      <c r="D18" s="260"/>
      <c r="E18" s="260"/>
      <c r="F18" s="260"/>
      <c r="G18" s="260"/>
      <c r="H18" s="20">
        <v>-100000</v>
      </c>
      <c r="I18" s="379" t="s">
        <v>308</v>
      </c>
      <c r="J18" s="380"/>
      <c r="K18" s="380"/>
      <c r="L18" s="381"/>
    </row>
    <row r="19" spans="1:24" ht="30" customHeight="1" x14ac:dyDescent="0.3">
      <c r="B19" s="259" t="s">
        <v>319</v>
      </c>
      <c r="C19" s="260"/>
      <c r="D19" s="260"/>
      <c r="E19" s="260"/>
      <c r="F19" s="260"/>
      <c r="G19" s="260"/>
      <c r="H19" s="20">
        <v>-1</v>
      </c>
      <c r="I19" s="379" t="s">
        <v>308</v>
      </c>
      <c r="J19" s="380"/>
      <c r="K19" s="380"/>
      <c r="L19" s="381"/>
    </row>
    <row r="20" spans="1:24" ht="30" customHeight="1" x14ac:dyDescent="0.3">
      <c r="B20" s="366" t="s">
        <v>320</v>
      </c>
      <c r="C20" s="367"/>
      <c r="D20" s="368"/>
      <c r="E20" s="368"/>
      <c r="F20" s="368"/>
      <c r="G20" s="368"/>
      <c r="H20" s="21">
        <v>-1</v>
      </c>
      <c r="I20" s="369" t="s">
        <v>308</v>
      </c>
      <c r="J20" s="370"/>
      <c r="K20" s="370"/>
      <c r="L20" s="371"/>
    </row>
    <row r="21" spans="1:24" ht="30" customHeight="1" x14ac:dyDescent="0.3">
      <c r="B21" s="267" t="s">
        <v>321</v>
      </c>
      <c r="C21" s="268"/>
      <c r="D21" s="268"/>
      <c r="E21" s="268"/>
      <c r="F21" s="268"/>
      <c r="G21" s="268"/>
      <c r="H21" s="22">
        <f>SUM(H8:H20)</f>
        <v>1119998</v>
      </c>
      <c r="I21" s="372" t="s">
        <v>308</v>
      </c>
      <c r="J21" s="373"/>
      <c r="K21" s="373"/>
      <c r="L21" s="374"/>
    </row>
    <row r="22" spans="1:24" ht="10.050000000000001" customHeight="1" x14ac:dyDescent="0.35">
      <c r="I22" s="23"/>
    </row>
    <row r="23" spans="1:24" ht="40.049999999999997" customHeight="1" x14ac:dyDescent="0.3">
      <c r="B23" s="361" t="s">
        <v>322</v>
      </c>
      <c r="C23" s="362"/>
      <c r="D23" s="362"/>
      <c r="E23" s="362"/>
      <c r="F23" s="362"/>
      <c r="G23" s="362"/>
      <c r="H23" s="362"/>
      <c r="I23" s="362"/>
      <c r="J23" s="362"/>
      <c r="K23" s="362"/>
      <c r="L23" s="362"/>
    </row>
    <row r="24" spans="1:24" ht="38.549999999999997" customHeight="1" x14ac:dyDescent="0.3">
      <c r="B24" s="209" t="s">
        <v>323</v>
      </c>
      <c r="C24" s="155"/>
      <c r="D24" s="155"/>
      <c r="E24" s="375"/>
      <c r="F24" s="24" t="s">
        <v>324</v>
      </c>
      <c r="G24" s="25" t="s">
        <v>325</v>
      </c>
      <c r="H24" s="18" t="s">
        <v>326</v>
      </c>
      <c r="I24" s="18" t="s">
        <v>327</v>
      </c>
      <c r="J24" s="18" t="s">
        <v>328</v>
      </c>
      <c r="K24" s="18" t="s">
        <v>329</v>
      </c>
      <c r="L24" s="18" t="s">
        <v>330</v>
      </c>
      <c r="M24" s="364" t="s">
        <v>306</v>
      </c>
      <c r="N24" s="364"/>
      <c r="O24" s="364"/>
      <c r="P24" s="365"/>
    </row>
    <row r="25" spans="1:24" ht="49.95" customHeight="1" x14ac:dyDescent="0.3">
      <c r="B25" s="285" t="s">
        <v>331</v>
      </c>
      <c r="C25" s="286"/>
      <c r="D25" s="286"/>
      <c r="E25" s="286"/>
      <c r="F25" s="26">
        <v>9360000</v>
      </c>
      <c r="G25" s="27">
        <v>0.1</v>
      </c>
      <c r="H25" s="28">
        <f>F25*G25</f>
        <v>936000</v>
      </c>
      <c r="I25" s="28">
        <f>H25*1.02</f>
        <v>954720</v>
      </c>
      <c r="J25" s="28">
        <f>H25*1.04</f>
        <v>973440</v>
      </c>
      <c r="K25" s="28">
        <f>H25*1.06</f>
        <v>992160</v>
      </c>
      <c r="L25" s="28">
        <f>H25*1.08</f>
        <v>1010880.0000000001</v>
      </c>
      <c r="M25" s="274" t="s">
        <v>308</v>
      </c>
      <c r="N25" s="274"/>
      <c r="O25" s="274"/>
      <c r="P25" s="275"/>
    </row>
    <row r="26" spans="1:24" ht="49.95" customHeight="1" x14ac:dyDescent="0.3">
      <c r="B26" s="337" t="s">
        <v>332</v>
      </c>
      <c r="C26" s="338"/>
      <c r="D26" s="338"/>
      <c r="E26" s="338"/>
      <c r="F26" s="29">
        <v>1170000</v>
      </c>
      <c r="G26" s="30">
        <v>0.1</v>
      </c>
      <c r="H26" s="28">
        <f t="shared" ref="H26:H36" si="0">F26*G26</f>
        <v>117000</v>
      </c>
      <c r="I26" s="28">
        <f t="shared" ref="I26:I43" si="1">H26*1.02</f>
        <v>119340</v>
      </c>
      <c r="J26" s="28">
        <f t="shared" ref="J26:J43" si="2">H26*1.04</f>
        <v>121680</v>
      </c>
      <c r="K26" s="28">
        <f t="shared" ref="K26:K43" si="3">H26*1.06</f>
        <v>124020</v>
      </c>
      <c r="L26" s="28">
        <f t="shared" ref="L26:L43" si="4">H26*1.08</f>
        <v>126360.00000000001</v>
      </c>
      <c r="M26" s="261" t="s">
        <v>308</v>
      </c>
      <c r="N26" s="261"/>
      <c r="O26" s="261"/>
      <c r="P26" s="262"/>
    </row>
    <row r="27" spans="1:24" ht="49.95" customHeight="1" x14ac:dyDescent="0.3">
      <c r="B27" s="337" t="s">
        <v>333</v>
      </c>
      <c r="C27" s="338"/>
      <c r="D27" s="338"/>
      <c r="E27" s="338"/>
      <c r="F27" s="29">
        <v>5200</v>
      </c>
      <c r="G27" s="30">
        <v>0.1</v>
      </c>
      <c r="H27" s="28">
        <f t="shared" si="0"/>
        <v>520</v>
      </c>
      <c r="I27" s="28">
        <f t="shared" si="1"/>
        <v>530.4</v>
      </c>
      <c r="J27" s="28">
        <f t="shared" si="2"/>
        <v>540.80000000000007</v>
      </c>
      <c r="K27" s="28">
        <f t="shared" si="3"/>
        <v>551.20000000000005</v>
      </c>
      <c r="L27" s="28">
        <f t="shared" si="4"/>
        <v>561.6</v>
      </c>
      <c r="M27" s="261" t="s">
        <v>308</v>
      </c>
      <c r="N27" s="261"/>
      <c r="O27" s="261"/>
      <c r="P27" s="262"/>
    </row>
    <row r="28" spans="1:24" ht="49.95" customHeight="1" x14ac:dyDescent="0.3">
      <c r="B28" s="337" t="s">
        <v>334</v>
      </c>
      <c r="C28" s="338"/>
      <c r="D28" s="338"/>
      <c r="E28" s="338"/>
      <c r="F28" s="29">
        <v>5</v>
      </c>
      <c r="G28" s="30">
        <v>40</v>
      </c>
      <c r="H28" s="28">
        <f t="shared" si="0"/>
        <v>200</v>
      </c>
      <c r="I28" s="28">
        <f t="shared" si="1"/>
        <v>204</v>
      </c>
      <c r="J28" s="28">
        <f t="shared" si="2"/>
        <v>208</v>
      </c>
      <c r="K28" s="28">
        <f t="shared" si="3"/>
        <v>212</v>
      </c>
      <c r="L28" s="28">
        <f t="shared" si="4"/>
        <v>216</v>
      </c>
      <c r="M28" s="261" t="s">
        <v>308</v>
      </c>
      <c r="N28" s="261"/>
      <c r="O28" s="261"/>
      <c r="P28" s="262"/>
    </row>
    <row r="29" spans="1:24" ht="49.95" customHeight="1" x14ac:dyDescent="0.3">
      <c r="B29" s="337" t="s">
        <v>335</v>
      </c>
      <c r="C29" s="338"/>
      <c r="D29" s="338"/>
      <c r="E29" s="338"/>
      <c r="F29" s="29">
        <v>5</v>
      </c>
      <c r="G29" s="30">
        <v>10</v>
      </c>
      <c r="H29" s="28">
        <f t="shared" si="0"/>
        <v>50</v>
      </c>
      <c r="I29" s="28">
        <f t="shared" si="1"/>
        <v>51</v>
      </c>
      <c r="J29" s="28">
        <f t="shared" si="2"/>
        <v>52</v>
      </c>
      <c r="K29" s="28">
        <f t="shared" si="3"/>
        <v>53</v>
      </c>
      <c r="L29" s="28">
        <f t="shared" si="4"/>
        <v>54</v>
      </c>
      <c r="M29" s="261" t="s">
        <v>308</v>
      </c>
      <c r="N29" s="261"/>
      <c r="O29" s="261"/>
      <c r="P29" s="262"/>
    </row>
    <row r="30" spans="1:24" ht="49.95" customHeight="1" x14ac:dyDescent="0.3">
      <c r="B30" s="337" t="s">
        <v>336</v>
      </c>
      <c r="C30" s="338"/>
      <c r="D30" s="338"/>
      <c r="E30" s="338"/>
      <c r="F30" s="29">
        <v>100</v>
      </c>
      <c r="G30" s="30">
        <v>20</v>
      </c>
      <c r="H30" s="28">
        <f t="shared" si="0"/>
        <v>2000</v>
      </c>
      <c r="I30" s="28">
        <f t="shared" si="1"/>
        <v>2040</v>
      </c>
      <c r="J30" s="28">
        <f t="shared" si="2"/>
        <v>2080</v>
      </c>
      <c r="K30" s="28">
        <f t="shared" si="3"/>
        <v>2120</v>
      </c>
      <c r="L30" s="28">
        <f t="shared" si="4"/>
        <v>2160</v>
      </c>
      <c r="M30" s="261" t="s">
        <v>308</v>
      </c>
      <c r="N30" s="261"/>
      <c r="O30" s="261"/>
      <c r="P30" s="262"/>
    </row>
    <row r="31" spans="1:24" s="11" customFormat="1" ht="49.95" customHeight="1" x14ac:dyDescent="0.3">
      <c r="A31"/>
      <c r="B31" s="337" t="s">
        <v>337</v>
      </c>
      <c r="C31" s="338"/>
      <c r="D31" s="338"/>
      <c r="E31" s="338"/>
      <c r="F31" s="29">
        <v>2</v>
      </c>
      <c r="G31" s="30">
        <v>3000</v>
      </c>
      <c r="H31" s="28">
        <f t="shared" si="0"/>
        <v>6000</v>
      </c>
      <c r="I31" s="28">
        <f t="shared" si="1"/>
        <v>6120</v>
      </c>
      <c r="J31" s="28">
        <f t="shared" si="2"/>
        <v>6240</v>
      </c>
      <c r="K31" s="28">
        <f t="shared" si="3"/>
        <v>6360</v>
      </c>
      <c r="L31" s="28">
        <f t="shared" si="4"/>
        <v>6480</v>
      </c>
      <c r="M31" s="261" t="s">
        <v>308</v>
      </c>
      <c r="N31" s="261"/>
      <c r="O31" s="261"/>
      <c r="P31" s="262"/>
      <c r="Q31"/>
      <c r="R31"/>
      <c r="S31"/>
      <c r="T31"/>
      <c r="U31"/>
      <c r="V31"/>
      <c r="W31"/>
      <c r="X31"/>
    </row>
    <row r="32" spans="1:24" ht="49.95" customHeight="1" x14ac:dyDescent="0.3">
      <c r="B32" s="337" t="s">
        <v>338</v>
      </c>
      <c r="C32" s="338"/>
      <c r="D32" s="338"/>
      <c r="E32" s="338"/>
      <c r="F32" s="29">
        <v>5</v>
      </c>
      <c r="G32" s="30">
        <v>4</v>
      </c>
      <c r="H32" s="28">
        <f t="shared" si="0"/>
        <v>20</v>
      </c>
      <c r="I32" s="28">
        <f t="shared" si="1"/>
        <v>20.399999999999999</v>
      </c>
      <c r="J32" s="28">
        <f t="shared" si="2"/>
        <v>20.8</v>
      </c>
      <c r="K32" s="28">
        <f t="shared" si="3"/>
        <v>21.200000000000003</v>
      </c>
      <c r="L32" s="28">
        <f t="shared" si="4"/>
        <v>21.6</v>
      </c>
      <c r="M32" s="261" t="s">
        <v>308</v>
      </c>
      <c r="N32" s="261"/>
      <c r="O32" s="261"/>
      <c r="P32" s="262"/>
    </row>
    <row r="33" spans="1:24" ht="49.95" customHeight="1" x14ac:dyDescent="0.3">
      <c r="B33" s="337" t="s">
        <v>339</v>
      </c>
      <c r="C33" s="338"/>
      <c r="D33" s="338"/>
      <c r="E33" s="338"/>
      <c r="F33" s="29">
        <v>3</v>
      </c>
      <c r="G33" s="30">
        <v>300</v>
      </c>
      <c r="H33" s="28">
        <f t="shared" si="0"/>
        <v>900</v>
      </c>
      <c r="I33" s="28">
        <f t="shared" si="1"/>
        <v>918</v>
      </c>
      <c r="J33" s="28">
        <f t="shared" si="2"/>
        <v>936</v>
      </c>
      <c r="K33" s="28">
        <f t="shared" si="3"/>
        <v>954</v>
      </c>
      <c r="L33" s="28">
        <f t="shared" si="4"/>
        <v>972.00000000000011</v>
      </c>
      <c r="M33" s="261" t="s">
        <v>308</v>
      </c>
      <c r="N33" s="261"/>
      <c r="O33" s="261"/>
      <c r="P33" s="262"/>
    </row>
    <row r="34" spans="1:24" s="11" customFormat="1" ht="49.95" customHeight="1" x14ac:dyDescent="0.3">
      <c r="A34"/>
      <c r="B34" s="337" t="s">
        <v>340</v>
      </c>
      <c r="C34" s="338"/>
      <c r="D34" s="338"/>
      <c r="E34" s="338"/>
      <c r="F34" s="29">
        <v>100</v>
      </c>
      <c r="G34" s="30">
        <v>8</v>
      </c>
      <c r="H34" s="28">
        <f>F34*G34</f>
        <v>800</v>
      </c>
      <c r="I34" s="28">
        <f t="shared" si="1"/>
        <v>816</v>
      </c>
      <c r="J34" s="28">
        <f t="shared" si="2"/>
        <v>832</v>
      </c>
      <c r="K34" s="28">
        <f t="shared" si="3"/>
        <v>848</v>
      </c>
      <c r="L34" s="28">
        <f t="shared" si="4"/>
        <v>864</v>
      </c>
      <c r="M34" s="261" t="s">
        <v>308</v>
      </c>
      <c r="N34" s="261"/>
      <c r="O34" s="261"/>
      <c r="P34" s="262"/>
      <c r="Q34"/>
      <c r="R34"/>
      <c r="S34"/>
      <c r="T34"/>
      <c r="U34"/>
      <c r="V34"/>
      <c r="W34"/>
      <c r="X34"/>
    </row>
    <row r="35" spans="1:24" s="11" customFormat="1" ht="49.95" customHeight="1" x14ac:dyDescent="0.3">
      <c r="A35"/>
      <c r="B35" s="337" t="s">
        <v>341</v>
      </c>
      <c r="C35" s="338"/>
      <c r="D35" s="338"/>
      <c r="E35" s="338"/>
      <c r="F35" s="31">
        <v>0.5</v>
      </c>
      <c r="G35" s="30">
        <v>75000</v>
      </c>
      <c r="H35" s="28">
        <f t="shared" si="0"/>
        <v>37500</v>
      </c>
      <c r="I35" s="28">
        <f t="shared" si="1"/>
        <v>38250</v>
      </c>
      <c r="J35" s="28">
        <f t="shared" si="2"/>
        <v>39000</v>
      </c>
      <c r="K35" s="28">
        <f t="shared" si="3"/>
        <v>39750</v>
      </c>
      <c r="L35" s="28">
        <f t="shared" si="4"/>
        <v>40500</v>
      </c>
      <c r="M35" s="261" t="s">
        <v>308</v>
      </c>
      <c r="N35" s="261"/>
      <c r="O35" s="261"/>
      <c r="P35" s="262"/>
      <c r="Q35"/>
      <c r="R35"/>
      <c r="S35"/>
      <c r="T35"/>
      <c r="U35"/>
      <c r="V35"/>
      <c r="W35"/>
      <c r="X35"/>
    </row>
    <row r="36" spans="1:24" ht="49.95" customHeight="1" x14ac:dyDescent="0.3">
      <c r="B36" s="337" t="s">
        <v>342</v>
      </c>
      <c r="C36" s="338"/>
      <c r="D36" s="338"/>
      <c r="E36" s="338"/>
      <c r="F36" s="29">
        <v>1</v>
      </c>
      <c r="G36" s="30">
        <v>30000</v>
      </c>
      <c r="H36" s="28">
        <f t="shared" si="0"/>
        <v>30000</v>
      </c>
      <c r="I36" s="28">
        <f t="shared" si="1"/>
        <v>30600</v>
      </c>
      <c r="J36" s="28">
        <f t="shared" si="2"/>
        <v>31200</v>
      </c>
      <c r="K36" s="28">
        <f t="shared" si="3"/>
        <v>31800</v>
      </c>
      <c r="L36" s="28">
        <f t="shared" si="4"/>
        <v>32400.000000000004</v>
      </c>
      <c r="M36" s="261" t="s">
        <v>308</v>
      </c>
      <c r="N36" s="261"/>
      <c r="O36" s="261"/>
      <c r="P36" s="262"/>
    </row>
    <row r="37" spans="1:24" ht="49.95" customHeight="1" x14ac:dyDescent="0.3">
      <c r="B37" s="337" t="s">
        <v>343</v>
      </c>
      <c r="C37" s="338"/>
      <c r="D37" s="338"/>
      <c r="E37" s="338"/>
      <c r="F37" s="29">
        <v>1</v>
      </c>
      <c r="G37" s="30">
        <v>5000</v>
      </c>
      <c r="H37" s="28">
        <f>F37*G37</f>
        <v>5000</v>
      </c>
      <c r="I37" s="28">
        <f t="shared" si="1"/>
        <v>5100</v>
      </c>
      <c r="J37" s="28">
        <f t="shared" si="2"/>
        <v>5200</v>
      </c>
      <c r="K37" s="28">
        <f t="shared" si="3"/>
        <v>5300</v>
      </c>
      <c r="L37" s="28">
        <f t="shared" si="4"/>
        <v>5400</v>
      </c>
      <c r="M37" s="261" t="s">
        <v>308</v>
      </c>
      <c r="N37" s="261"/>
      <c r="O37" s="261"/>
      <c r="P37" s="262"/>
    </row>
    <row r="38" spans="1:24" ht="49.95" customHeight="1" x14ac:dyDescent="0.3">
      <c r="B38" s="337" t="s">
        <v>344</v>
      </c>
      <c r="C38" s="338"/>
      <c r="D38" s="338"/>
      <c r="E38" s="338"/>
      <c r="F38" s="29">
        <v>1</v>
      </c>
      <c r="G38" s="30">
        <v>30000</v>
      </c>
      <c r="H38" s="28">
        <f t="shared" ref="H38:H43" si="5">F38*G38</f>
        <v>30000</v>
      </c>
      <c r="I38" s="28">
        <f t="shared" si="1"/>
        <v>30600</v>
      </c>
      <c r="J38" s="28">
        <f t="shared" si="2"/>
        <v>31200</v>
      </c>
      <c r="K38" s="28">
        <f t="shared" si="3"/>
        <v>31800</v>
      </c>
      <c r="L38" s="28">
        <f t="shared" si="4"/>
        <v>32400.000000000004</v>
      </c>
      <c r="M38" s="261" t="s">
        <v>308</v>
      </c>
      <c r="N38" s="261"/>
      <c r="O38" s="261"/>
      <c r="P38" s="262"/>
    </row>
    <row r="39" spans="1:24" ht="49.95" customHeight="1" x14ac:dyDescent="0.3">
      <c r="B39" s="337" t="s">
        <v>345</v>
      </c>
      <c r="C39" s="338"/>
      <c r="D39" s="338"/>
      <c r="E39" s="338"/>
      <c r="F39" s="29">
        <v>0</v>
      </c>
      <c r="G39" s="30">
        <v>0</v>
      </c>
      <c r="H39" s="28">
        <f t="shared" si="5"/>
        <v>0</v>
      </c>
      <c r="I39" s="28">
        <f t="shared" si="1"/>
        <v>0</v>
      </c>
      <c r="J39" s="28">
        <f t="shared" si="2"/>
        <v>0</v>
      </c>
      <c r="K39" s="28">
        <f t="shared" si="3"/>
        <v>0</v>
      </c>
      <c r="L39" s="28">
        <f t="shared" si="4"/>
        <v>0</v>
      </c>
      <c r="M39" s="261" t="s">
        <v>308</v>
      </c>
      <c r="N39" s="261"/>
      <c r="O39" s="261"/>
      <c r="P39" s="262"/>
    </row>
    <row r="40" spans="1:24" ht="49.95" customHeight="1" x14ac:dyDescent="0.3">
      <c r="B40" s="337" t="s">
        <v>346</v>
      </c>
      <c r="C40" s="338"/>
      <c r="D40" s="338"/>
      <c r="E40" s="338"/>
      <c r="F40" s="29">
        <v>0</v>
      </c>
      <c r="G40" s="30">
        <v>0</v>
      </c>
      <c r="H40" s="28">
        <f t="shared" si="5"/>
        <v>0</v>
      </c>
      <c r="I40" s="28">
        <f t="shared" si="1"/>
        <v>0</v>
      </c>
      <c r="J40" s="28">
        <f t="shared" si="2"/>
        <v>0</v>
      </c>
      <c r="K40" s="28">
        <f t="shared" si="3"/>
        <v>0</v>
      </c>
      <c r="L40" s="28">
        <f t="shared" si="4"/>
        <v>0</v>
      </c>
      <c r="M40" s="261" t="s">
        <v>308</v>
      </c>
      <c r="N40" s="261"/>
      <c r="O40" s="261"/>
      <c r="P40" s="262"/>
    </row>
    <row r="41" spans="1:24" ht="49.95" customHeight="1" x14ac:dyDescent="0.3">
      <c r="B41" s="337" t="s">
        <v>347</v>
      </c>
      <c r="C41" s="338"/>
      <c r="D41" s="338"/>
      <c r="E41" s="338"/>
      <c r="F41" s="32">
        <v>0.25</v>
      </c>
      <c r="G41" s="33">
        <f>H8*F41</f>
        <v>250000</v>
      </c>
      <c r="H41" s="28">
        <f>G41</f>
        <v>250000</v>
      </c>
      <c r="I41" s="28">
        <f>H41</f>
        <v>250000</v>
      </c>
      <c r="J41" s="28">
        <f>H41</f>
        <v>250000</v>
      </c>
      <c r="K41" s="28">
        <f>H41</f>
        <v>250000</v>
      </c>
      <c r="L41" s="28">
        <v>0</v>
      </c>
      <c r="M41" s="261" t="s">
        <v>348</v>
      </c>
      <c r="N41" s="261"/>
      <c r="O41" s="261"/>
      <c r="P41" s="262"/>
    </row>
    <row r="42" spans="1:24" ht="49.95" customHeight="1" x14ac:dyDescent="0.3">
      <c r="B42" s="337" t="s">
        <v>349</v>
      </c>
      <c r="C42" s="338"/>
      <c r="D42" s="338"/>
      <c r="E42" s="338"/>
      <c r="F42" s="29">
        <v>0</v>
      </c>
      <c r="G42" s="30">
        <v>0</v>
      </c>
      <c r="H42" s="28">
        <f t="shared" si="5"/>
        <v>0</v>
      </c>
      <c r="I42" s="28">
        <f t="shared" si="1"/>
        <v>0</v>
      </c>
      <c r="J42" s="28">
        <f t="shared" si="2"/>
        <v>0</v>
      </c>
      <c r="K42" s="28">
        <f t="shared" si="3"/>
        <v>0</v>
      </c>
      <c r="L42" s="28">
        <f t="shared" si="4"/>
        <v>0</v>
      </c>
      <c r="M42" s="261" t="s">
        <v>308</v>
      </c>
      <c r="N42" s="261"/>
      <c r="O42" s="261"/>
      <c r="P42" s="262"/>
    </row>
    <row r="43" spans="1:24" ht="49.95" customHeight="1" x14ac:dyDescent="0.3">
      <c r="B43" s="352" t="s">
        <v>350</v>
      </c>
      <c r="C43" s="353"/>
      <c r="D43" s="354"/>
      <c r="E43" s="354"/>
      <c r="F43" s="34"/>
      <c r="G43" s="35"/>
      <c r="H43" s="36">
        <f t="shared" si="5"/>
        <v>0</v>
      </c>
      <c r="I43" s="36">
        <f t="shared" si="1"/>
        <v>0</v>
      </c>
      <c r="J43" s="36">
        <f t="shared" si="2"/>
        <v>0</v>
      </c>
      <c r="K43" s="36">
        <f t="shared" si="3"/>
        <v>0</v>
      </c>
      <c r="L43" s="36">
        <f t="shared" si="4"/>
        <v>0</v>
      </c>
      <c r="M43" s="355" t="s">
        <v>308</v>
      </c>
      <c r="N43" s="355"/>
      <c r="O43" s="355"/>
      <c r="P43" s="356"/>
    </row>
    <row r="44" spans="1:24" ht="30" customHeight="1" x14ac:dyDescent="0.3">
      <c r="B44" s="357" t="s">
        <v>351</v>
      </c>
      <c r="C44" s="358"/>
      <c r="D44" s="358"/>
      <c r="E44" s="358"/>
      <c r="F44" s="358"/>
      <c r="G44" s="358"/>
      <c r="H44" s="37">
        <f>IFERROR(SUM(H25:H43),0)</f>
        <v>1415990</v>
      </c>
      <c r="I44" s="37">
        <f t="shared" ref="I44:L44" si="6">IFERROR(SUM(I25:I43),0)</f>
        <v>1439309.7999999998</v>
      </c>
      <c r="J44" s="37">
        <f t="shared" si="6"/>
        <v>1462629.6</v>
      </c>
      <c r="K44" s="37">
        <f t="shared" si="6"/>
        <v>1485949.4</v>
      </c>
      <c r="L44" s="37">
        <f t="shared" si="6"/>
        <v>1259269.2000000004</v>
      </c>
      <c r="M44" s="359" t="s">
        <v>308</v>
      </c>
      <c r="N44" s="359"/>
      <c r="O44" s="359"/>
      <c r="P44" s="360"/>
    </row>
    <row r="45" spans="1:24" ht="10.5" customHeight="1" x14ac:dyDescent="0.35">
      <c r="I45" s="23"/>
    </row>
    <row r="46" spans="1:24" ht="40.049999999999997" customHeight="1" x14ac:dyDescent="0.3">
      <c r="B46" s="361" t="s">
        <v>352</v>
      </c>
      <c r="C46" s="362"/>
      <c r="D46" s="362"/>
      <c r="E46" s="362"/>
      <c r="F46" s="362"/>
      <c r="G46" s="362"/>
      <c r="H46" s="362"/>
      <c r="I46" s="362"/>
      <c r="J46" s="362"/>
      <c r="K46" s="362"/>
      <c r="L46" s="363"/>
    </row>
    <row r="47" spans="1:24" ht="38.549999999999997" customHeight="1" x14ac:dyDescent="0.3">
      <c r="B47" s="209" t="s">
        <v>353</v>
      </c>
      <c r="C47" s="210"/>
      <c r="D47" s="210"/>
      <c r="E47" s="210"/>
      <c r="F47" s="281"/>
      <c r="G47" s="25" t="s">
        <v>354</v>
      </c>
      <c r="H47" s="18" t="s">
        <v>355</v>
      </c>
      <c r="I47" s="38" t="s">
        <v>356</v>
      </c>
      <c r="J47" s="282" t="s">
        <v>357</v>
      </c>
      <c r="K47" s="283"/>
      <c r="L47" s="284"/>
      <c r="M47" s="325"/>
      <c r="N47" s="325"/>
      <c r="O47" s="325"/>
      <c r="P47" s="325"/>
    </row>
    <row r="48" spans="1:24" ht="30" customHeight="1" x14ac:dyDescent="0.3">
      <c r="B48" s="345" t="s">
        <v>358</v>
      </c>
      <c r="C48" s="346"/>
      <c r="D48" s="346"/>
      <c r="E48" s="346"/>
      <c r="F48" s="40">
        <v>500000000</v>
      </c>
      <c r="G48" s="347" t="s">
        <v>359</v>
      </c>
      <c r="H48" s="273"/>
      <c r="I48" s="348" t="s">
        <v>360</v>
      </c>
      <c r="J48" s="330" t="s">
        <v>308</v>
      </c>
      <c r="K48" s="330"/>
      <c r="L48" s="331"/>
    </row>
    <row r="49" spans="2:16" ht="30" customHeight="1" x14ac:dyDescent="0.3">
      <c r="B49" s="350" t="s">
        <v>361</v>
      </c>
      <c r="C49" s="351"/>
      <c r="D49" s="351"/>
      <c r="E49" s="351"/>
      <c r="F49" s="41">
        <v>7.0000000000000007E-2</v>
      </c>
      <c r="G49" s="260"/>
      <c r="H49" s="260"/>
      <c r="I49" s="349"/>
      <c r="J49" s="339" t="s">
        <v>308</v>
      </c>
      <c r="K49" s="339"/>
      <c r="L49" s="340"/>
    </row>
    <row r="50" spans="2:16" ht="30" customHeight="1" x14ac:dyDescent="0.3">
      <c r="B50" s="337" t="s">
        <v>362</v>
      </c>
      <c r="C50" s="338"/>
      <c r="D50" s="338"/>
      <c r="E50" s="338"/>
      <c r="F50" s="338"/>
      <c r="G50" s="43">
        <v>0.01</v>
      </c>
      <c r="H50" s="44">
        <f>G50*$F$48</f>
        <v>5000000</v>
      </c>
      <c r="I50" s="42" t="s">
        <v>360</v>
      </c>
      <c r="J50" s="339" t="s">
        <v>308</v>
      </c>
      <c r="K50" s="339"/>
      <c r="L50" s="340"/>
    </row>
    <row r="51" spans="2:16" ht="30" customHeight="1" x14ac:dyDescent="0.3">
      <c r="B51" s="337" t="s">
        <v>363</v>
      </c>
      <c r="C51" s="338"/>
      <c r="D51" s="338"/>
      <c r="E51" s="338"/>
      <c r="F51" s="338"/>
      <c r="G51" s="43">
        <v>0</v>
      </c>
      <c r="H51" s="44">
        <f>G51*$F$48</f>
        <v>0</v>
      </c>
      <c r="I51" s="42" t="s">
        <v>360</v>
      </c>
      <c r="J51" s="339" t="s">
        <v>308</v>
      </c>
      <c r="K51" s="339"/>
      <c r="L51" s="340"/>
    </row>
    <row r="52" spans="2:16" ht="30" customHeight="1" x14ac:dyDescent="0.3">
      <c r="B52" s="341" t="s">
        <v>364</v>
      </c>
      <c r="C52" s="342"/>
      <c r="D52" s="342"/>
      <c r="E52" s="342"/>
      <c r="F52" s="342"/>
      <c r="G52" s="45"/>
      <c r="H52" s="46">
        <f>G52*$F$48</f>
        <v>0</v>
      </c>
      <c r="I52" s="47" t="s">
        <v>365</v>
      </c>
      <c r="J52" s="343" t="s">
        <v>308</v>
      </c>
      <c r="K52" s="343"/>
      <c r="L52" s="344"/>
    </row>
    <row r="53" spans="2:16" ht="30" customHeight="1" x14ac:dyDescent="0.3">
      <c r="B53" s="326" t="s">
        <v>366</v>
      </c>
      <c r="C53" s="327"/>
      <c r="D53" s="327"/>
      <c r="E53" s="327" t="e">
        <f>#REF!*$G$34</f>
        <v>#REF!</v>
      </c>
      <c r="F53" s="327"/>
      <c r="G53" s="327"/>
      <c r="H53" s="48">
        <f>SUM(H50:H51)</f>
        <v>5000000</v>
      </c>
      <c r="I53" s="328" t="s">
        <v>360</v>
      </c>
      <c r="J53" s="330" t="s">
        <v>308</v>
      </c>
      <c r="K53" s="330"/>
      <c r="L53" s="331"/>
    </row>
    <row r="54" spans="2:16" ht="30" customHeight="1" x14ac:dyDescent="0.3">
      <c r="B54" s="267" t="s">
        <v>367</v>
      </c>
      <c r="C54" s="268"/>
      <c r="D54" s="268"/>
      <c r="E54" s="268" t="e">
        <f>#REF!*$G$34</f>
        <v>#REF!</v>
      </c>
      <c r="F54" s="268"/>
      <c r="G54" s="268"/>
      <c r="H54" s="49">
        <f>H53*F49</f>
        <v>350000.00000000006</v>
      </c>
      <c r="I54" s="329"/>
      <c r="J54" s="332" t="s">
        <v>308</v>
      </c>
      <c r="K54" s="332"/>
      <c r="L54" s="333"/>
    </row>
    <row r="55" spans="2:16" ht="10.050000000000001" customHeight="1" x14ac:dyDescent="0.35">
      <c r="I55" s="23"/>
    </row>
    <row r="56" spans="2:16" ht="40.049999999999997" customHeight="1" x14ac:dyDescent="0.3">
      <c r="B56" s="334" t="s">
        <v>368</v>
      </c>
      <c r="C56" s="335"/>
      <c r="D56" s="335"/>
      <c r="E56" s="335"/>
      <c r="F56" s="335"/>
      <c r="G56" s="335"/>
      <c r="H56" s="335"/>
      <c r="I56" s="335"/>
      <c r="J56" s="335"/>
      <c r="K56" s="335"/>
      <c r="L56" s="336"/>
    </row>
    <row r="57" spans="2:16" ht="38.549999999999997" customHeight="1" x14ac:dyDescent="0.3">
      <c r="B57" s="209" t="s">
        <v>369</v>
      </c>
      <c r="C57" s="210"/>
      <c r="D57" s="210"/>
      <c r="E57" s="211"/>
      <c r="F57" s="50" t="s">
        <v>370</v>
      </c>
      <c r="G57" s="25" t="s">
        <v>354</v>
      </c>
      <c r="H57" s="18" t="s">
        <v>355</v>
      </c>
      <c r="I57" s="38" t="s">
        <v>356</v>
      </c>
      <c r="J57" s="282" t="s">
        <v>357</v>
      </c>
      <c r="K57" s="283"/>
      <c r="L57" s="284"/>
      <c r="M57" s="325"/>
      <c r="N57" s="325"/>
      <c r="O57" s="325"/>
      <c r="P57" s="325"/>
    </row>
    <row r="58" spans="2:16" ht="30" customHeight="1" x14ac:dyDescent="0.3">
      <c r="B58" s="285" t="s">
        <v>371</v>
      </c>
      <c r="C58" s="286"/>
      <c r="D58" s="286"/>
      <c r="E58" s="286"/>
      <c r="F58" s="51">
        <v>1000000</v>
      </c>
      <c r="G58" s="52">
        <v>0.01</v>
      </c>
      <c r="H58" s="53">
        <f>IFERROR(F58*G58,0)</f>
        <v>10000</v>
      </c>
      <c r="I58" s="54" t="s">
        <v>360</v>
      </c>
      <c r="J58" s="274" t="s">
        <v>308</v>
      </c>
      <c r="K58" s="274"/>
      <c r="L58" s="275"/>
    </row>
    <row r="59" spans="2:16" ht="30" customHeight="1" x14ac:dyDescent="0.3">
      <c r="B59" s="276" t="s">
        <v>372</v>
      </c>
      <c r="C59" s="277"/>
      <c r="D59" s="277"/>
      <c r="E59" s="277"/>
      <c r="F59" s="55">
        <v>3000000</v>
      </c>
      <c r="G59" s="45">
        <v>0.02</v>
      </c>
      <c r="H59" s="56">
        <f>IFERROR(F59*G59,0)</f>
        <v>60000</v>
      </c>
      <c r="I59" s="57" t="s">
        <v>360</v>
      </c>
      <c r="J59" s="265" t="s">
        <v>308</v>
      </c>
      <c r="K59" s="265"/>
      <c r="L59" s="266"/>
    </row>
    <row r="60" spans="2:16" ht="30" customHeight="1" x14ac:dyDescent="0.3">
      <c r="B60" s="267" t="s">
        <v>373</v>
      </c>
      <c r="C60" s="268"/>
      <c r="D60" s="268"/>
      <c r="E60" s="268" t="e">
        <f>#REF!*$G$34</f>
        <v>#REF!</v>
      </c>
      <c r="F60" s="268"/>
      <c r="G60" s="268"/>
      <c r="H60" s="58">
        <f>SUM(H55:H59)</f>
        <v>70000</v>
      </c>
      <c r="I60" s="59" t="s">
        <v>360</v>
      </c>
      <c r="J60" s="270" t="s">
        <v>308</v>
      </c>
      <c r="K60" s="270"/>
      <c r="L60" s="271"/>
    </row>
    <row r="61" spans="2:16" ht="10.050000000000001" customHeight="1" x14ac:dyDescent="0.35">
      <c r="B61" s="60"/>
      <c r="C61" s="60"/>
      <c r="D61" s="60"/>
      <c r="E61" s="60"/>
      <c r="F61" s="60"/>
      <c r="G61" s="60"/>
      <c r="H61" s="60"/>
      <c r="I61" s="61"/>
      <c r="J61" s="60"/>
      <c r="K61" s="60"/>
      <c r="L61" s="60"/>
    </row>
    <row r="62" spans="2:16" ht="40.049999999999997" customHeight="1" x14ac:dyDescent="0.3">
      <c r="B62" s="322" t="s">
        <v>374</v>
      </c>
      <c r="C62" s="323"/>
      <c r="D62" s="323"/>
      <c r="E62" s="323"/>
      <c r="F62" s="323"/>
      <c r="G62" s="323"/>
      <c r="H62" s="323"/>
      <c r="I62" s="323"/>
      <c r="J62" s="323"/>
      <c r="K62" s="323"/>
      <c r="L62" s="324"/>
    </row>
    <row r="63" spans="2:16" ht="38.549999999999997" customHeight="1" x14ac:dyDescent="0.3">
      <c r="B63" s="209" t="s">
        <v>375</v>
      </c>
      <c r="C63" s="210"/>
      <c r="D63" s="210"/>
      <c r="E63" s="62" t="s">
        <v>376</v>
      </c>
      <c r="F63" s="50" t="s">
        <v>370</v>
      </c>
      <c r="G63" s="25" t="s">
        <v>354</v>
      </c>
      <c r="H63" s="18" t="s">
        <v>355</v>
      </c>
      <c r="I63" s="38" t="s">
        <v>356</v>
      </c>
      <c r="J63" s="282" t="s">
        <v>357</v>
      </c>
      <c r="K63" s="283"/>
      <c r="L63" s="284"/>
      <c r="M63" s="325"/>
      <c r="N63" s="325"/>
      <c r="O63" s="325"/>
      <c r="P63" s="325"/>
    </row>
    <row r="64" spans="2:16" ht="30" customHeight="1" x14ac:dyDescent="0.3">
      <c r="B64" s="316" t="s">
        <v>377</v>
      </c>
      <c r="C64" s="317"/>
      <c r="D64" s="317"/>
      <c r="E64" s="63">
        <v>150000000</v>
      </c>
      <c r="F64" s="64">
        <v>0.02</v>
      </c>
      <c r="G64" s="65">
        <v>0.1</v>
      </c>
      <c r="H64" s="66">
        <f>F64*G64*E64</f>
        <v>300000</v>
      </c>
      <c r="I64" s="67" t="s">
        <v>360</v>
      </c>
      <c r="J64" s="270" t="s">
        <v>308</v>
      </c>
      <c r="K64" s="270"/>
      <c r="L64" s="271"/>
    </row>
    <row r="65" spans="2:13" ht="30" customHeight="1" x14ac:dyDescent="0.3">
      <c r="B65" s="267" t="s">
        <v>378</v>
      </c>
      <c r="C65" s="268"/>
      <c r="D65" s="268"/>
      <c r="E65" s="268" t="e">
        <f>#REF!*$G$34</f>
        <v>#REF!</v>
      </c>
      <c r="F65" s="268"/>
      <c r="G65" s="268"/>
      <c r="H65" s="68">
        <f>SUM(H60:H64)</f>
        <v>370000</v>
      </c>
      <c r="I65" s="59" t="s">
        <v>360</v>
      </c>
      <c r="J65" s="270" t="s">
        <v>308</v>
      </c>
      <c r="K65" s="270"/>
      <c r="L65" s="271"/>
    </row>
    <row r="66" spans="2:13" ht="10.050000000000001" customHeight="1" x14ac:dyDescent="0.3"/>
    <row r="67" spans="2:13" ht="49.95" customHeight="1" x14ac:dyDescent="0.3">
      <c r="B67" s="318" t="s">
        <v>379</v>
      </c>
      <c r="C67" s="319"/>
      <c r="D67" s="319"/>
      <c r="E67" s="319"/>
      <c r="F67" s="319"/>
      <c r="G67" s="319"/>
      <c r="H67" s="319"/>
      <c r="I67" s="319"/>
      <c r="J67" s="319"/>
      <c r="K67" s="319"/>
      <c r="M67" s="8"/>
    </row>
    <row r="68" spans="2:13" ht="64.05" customHeight="1" x14ac:dyDescent="0.3">
      <c r="B68" s="320" t="s">
        <v>380</v>
      </c>
      <c r="C68" s="321"/>
      <c r="D68" s="321"/>
      <c r="E68" s="321"/>
      <c r="F68" s="321"/>
      <c r="G68" s="321"/>
      <c r="H68" s="321"/>
      <c r="I68" s="321"/>
      <c r="J68" s="321"/>
      <c r="K68" s="321"/>
      <c r="M68" s="8"/>
    </row>
    <row r="69" spans="2:13" ht="30" customHeight="1" x14ac:dyDescent="0.3">
      <c r="B69" s="312" t="s">
        <v>381</v>
      </c>
      <c r="C69" s="313"/>
      <c r="D69" s="313"/>
      <c r="E69" s="69" t="s">
        <v>382</v>
      </c>
      <c r="F69" s="70" t="s">
        <v>326</v>
      </c>
      <c r="G69" s="70" t="s">
        <v>327</v>
      </c>
      <c r="H69" s="70" t="s">
        <v>328</v>
      </c>
      <c r="I69" s="70" t="s">
        <v>329</v>
      </c>
      <c r="J69" s="71" t="s">
        <v>330</v>
      </c>
      <c r="K69" s="59" t="s">
        <v>360</v>
      </c>
    </row>
    <row r="70" spans="2:13" ht="30" customHeight="1" x14ac:dyDescent="0.3">
      <c r="B70" s="314" t="s">
        <v>383</v>
      </c>
      <c r="C70" s="315"/>
      <c r="D70" s="72">
        <f>H21</f>
        <v>1119998</v>
      </c>
      <c r="E70" s="73"/>
      <c r="F70" s="74"/>
      <c r="G70" s="75"/>
      <c r="H70" s="75"/>
      <c r="I70" s="75"/>
      <c r="J70" s="76"/>
      <c r="K70" s="59" t="s">
        <v>360</v>
      </c>
    </row>
    <row r="71" spans="2:13" ht="25.05" customHeight="1" x14ac:dyDescent="0.3">
      <c r="B71" s="302" t="s">
        <v>384</v>
      </c>
      <c r="C71" s="303"/>
      <c r="D71" s="303"/>
      <c r="E71" s="304">
        <f>H44</f>
        <v>1415990</v>
      </c>
      <c r="F71" s="310">
        <f>H44</f>
        <v>1415990</v>
      </c>
      <c r="G71" s="310">
        <f>I44</f>
        <v>1439309.7999999998</v>
      </c>
      <c r="H71" s="310">
        <f>J44</f>
        <v>1462629.6</v>
      </c>
      <c r="I71" s="310">
        <f>K44</f>
        <v>1485949.4</v>
      </c>
      <c r="J71" s="310">
        <f>L44</f>
        <v>1259269.2000000004</v>
      </c>
      <c r="K71" s="305" t="s">
        <v>360</v>
      </c>
    </row>
    <row r="72" spans="2:13" ht="25.05" customHeight="1" x14ac:dyDescent="0.3">
      <c r="B72" s="302"/>
      <c r="C72" s="303"/>
      <c r="D72" s="303"/>
      <c r="E72" s="304"/>
      <c r="F72" s="311"/>
      <c r="G72" s="311"/>
      <c r="H72" s="311"/>
      <c r="I72" s="311"/>
      <c r="J72" s="311"/>
      <c r="K72" s="306"/>
    </row>
    <row r="73" spans="2:13" ht="25.05" customHeight="1" x14ac:dyDescent="0.3">
      <c r="B73" s="302" t="s">
        <v>385</v>
      </c>
      <c r="C73" s="303"/>
      <c r="D73" s="303"/>
      <c r="E73" s="304">
        <f>H54</f>
        <v>350000.00000000006</v>
      </c>
      <c r="F73" s="77">
        <v>0.5</v>
      </c>
      <c r="G73" s="77">
        <v>1</v>
      </c>
      <c r="H73" s="77">
        <v>1</v>
      </c>
      <c r="I73" s="77">
        <v>1</v>
      </c>
      <c r="J73" s="77">
        <v>1</v>
      </c>
      <c r="K73" s="305" t="s">
        <v>360</v>
      </c>
    </row>
    <row r="74" spans="2:13" ht="25.05" customHeight="1" x14ac:dyDescent="0.3">
      <c r="B74" s="302"/>
      <c r="C74" s="303"/>
      <c r="D74" s="303"/>
      <c r="E74" s="304"/>
      <c r="F74" s="78">
        <f>F73*$E$73</f>
        <v>175000.00000000003</v>
      </c>
      <c r="G74" s="78">
        <f>G73*$E$73</f>
        <v>350000.00000000006</v>
      </c>
      <c r="H74" s="78">
        <f>H73*$E$73</f>
        <v>350000.00000000006</v>
      </c>
      <c r="I74" s="78">
        <f>I73*$E$73</f>
        <v>350000.00000000006</v>
      </c>
      <c r="J74" s="78">
        <f>J73*$E$73</f>
        <v>350000.00000000006</v>
      </c>
      <c r="K74" s="306"/>
    </row>
    <row r="75" spans="2:13" ht="25.05" customHeight="1" x14ac:dyDescent="0.3">
      <c r="B75" s="302" t="s">
        <v>386</v>
      </c>
      <c r="C75" s="303"/>
      <c r="D75" s="303"/>
      <c r="E75" s="304">
        <f>H60</f>
        <v>70000</v>
      </c>
      <c r="F75" s="77">
        <v>0.5</v>
      </c>
      <c r="G75" s="77">
        <v>1</v>
      </c>
      <c r="H75" s="77">
        <v>1</v>
      </c>
      <c r="I75" s="77">
        <v>1</v>
      </c>
      <c r="J75" s="77">
        <v>1</v>
      </c>
      <c r="K75" s="305" t="s">
        <v>360</v>
      </c>
    </row>
    <row r="76" spans="2:13" ht="25.05" customHeight="1" x14ac:dyDescent="0.3">
      <c r="B76" s="302"/>
      <c r="C76" s="303"/>
      <c r="D76" s="303"/>
      <c r="E76" s="304"/>
      <c r="F76" s="78">
        <f>F75*$E$75</f>
        <v>35000</v>
      </c>
      <c r="G76" s="78">
        <f>G75*$E$75</f>
        <v>70000</v>
      </c>
      <c r="H76" s="78">
        <f>H75*$E$75</f>
        <v>70000</v>
      </c>
      <c r="I76" s="78">
        <f>I75*$E$75</f>
        <v>70000</v>
      </c>
      <c r="J76" s="78">
        <f>J75*$E$75</f>
        <v>70000</v>
      </c>
      <c r="K76" s="306"/>
    </row>
    <row r="77" spans="2:13" ht="25.05" customHeight="1" x14ac:dyDescent="0.3">
      <c r="B77" s="302" t="s">
        <v>387</v>
      </c>
      <c r="C77" s="303"/>
      <c r="D77" s="303"/>
      <c r="E77" s="304">
        <f>H65</f>
        <v>370000</v>
      </c>
      <c r="F77" s="77">
        <v>0.5</v>
      </c>
      <c r="G77" s="77">
        <v>1</v>
      </c>
      <c r="H77" s="77">
        <v>1</v>
      </c>
      <c r="I77" s="77">
        <v>1</v>
      </c>
      <c r="J77" s="77">
        <v>1</v>
      </c>
      <c r="K77" s="305" t="s">
        <v>360</v>
      </c>
    </row>
    <row r="78" spans="2:13" ht="25.05" customHeight="1" x14ac:dyDescent="0.3">
      <c r="B78" s="307"/>
      <c r="C78" s="308"/>
      <c r="D78" s="308"/>
      <c r="E78" s="309"/>
      <c r="F78" s="79">
        <f>F77*$E$77</f>
        <v>185000</v>
      </c>
      <c r="G78" s="79">
        <f>G77*$E$77</f>
        <v>370000</v>
      </c>
      <c r="H78" s="79">
        <f>H77*$E$77</f>
        <v>370000</v>
      </c>
      <c r="I78" s="79">
        <f>I77*$E$77</f>
        <v>370000</v>
      </c>
      <c r="J78" s="78">
        <f>J77*$E$77</f>
        <v>370000</v>
      </c>
      <c r="K78" s="306"/>
    </row>
    <row r="79" spans="2:13" ht="30" customHeight="1" x14ac:dyDescent="0.3">
      <c r="B79" s="287" t="s">
        <v>388</v>
      </c>
      <c r="C79" s="288"/>
      <c r="D79" s="288"/>
      <c r="E79" s="288"/>
      <c r="F79" s="288"/>
      <c r="G79" s="288"/>
      <c r="H79" s="288"/>
      <c r="I79" s="289"/>
      <c r="J79" s="80">
        <v>20000</v>
      </c>
      <c r="K79" s="73"/>
    </row>
    <row r="80" spans="2:13" ht="30" customHeight="1" thickBot="1" x14ac:dyDescent="0.35">
      <c r="B80" s="290" t="s">
        <v>389</v>
      </c>
      <c r="C80" s="291"/>
      <c r="D80" s="291"/>
      <c r="E80" s="291"/>
      <c r="F80" s="291"/>
      <c r="G80" s="291"/>
      <c r="H80" s="291"/>
      <c r="I80" s="292"/>
      <c r="J80" s="80">
        <v>5000</v>
      </c>
      <c r="K80" s="73"/>
    </row>
    <row r="81" spans="1:16" ht="30" customHeight="1" thickBot="1" x14ac:dyDescent="0.35">
      <c r="B81" s="293" t="s">
        <v>390</v>
      </c>
      <c r="C81" s="294"/>
      <c r="D81" s="294"/>
      <c r="E81" s="295"/>
      <c r="F81" s="81">
        <f>F71-F74-F76-F78</f>
        <v>1020990</v>
      </c>
      <c r="G81" s="81">
        <f>G71-G74-G76-G78</f>
        <v>649309.79999999981</v>
      </c>
      <c r="H81" s="81">
        <f>H71-H74-H76-H78</f>
        <v>672629.60000000009</v>
      </c>
      <c r="I81" s="81">
        <f>I71-I74-I76-I78</f>
        <v>695949.39999999991</v>
      </c>
      <c r="J81" s="81">
        <f>J71-J74-J76-J78-J79+J80</f>
        <v>454269.20000000042</v>
      </c>
      <c r="K81" s="73"/>
    </row>
    <row r="82" spans="1:16" ht="30" customHeight="1" x14ac:dyDescent="0.3">
      <c r="B82" s="267" t="s">
        <v>391</v>
      </c>
      <c r="C82" s="268"/>
      <c r="D82" s="269"/>
      <c r="E82" s="82">
        <f>D70+NPV(F82,F81:J81)</f>
        <v>3847555.207840994</v>
      </c>
      <c r="F82" s="83">
        <v>0.1</v>
      </c>
      <c r="G82" s="296" t="s">
        <v>392</v>
      </c>
      <c r="H82" s="297"/>
      <c r="I82" s="297"/>
      <c r="J82" s="298"/>
      <c r="K82" s="84" t="s">
        <v>360</v>
      </c>
    </row>
    <row r="83" spans="1:16" s="85" customFormat="1" ht="20.100000000000001" customHeight="1" x14ac:dyDescent="0.3">
      <c r="B83" s="86"/>
      <c r="C83" s="86"/>
      <c r="D83" s="86"/>
      <c r="E83" s="87"/>
      <c r="F83" s="86"/>
      <c r="G83" s="86"/>
      <c r="H83" s="86"/>
      <c r="I83" s="86"/>
      <c r="J83" s="86"/>
      <c r="K83"/>
      <c r="L83"/>
    </row>
    <row r="84" spans="1:16" x14ac:dyDescent="0.3">
      <c r="B84" s="60"/>
      <c r="C84" s="60"/>
      <c r="D84" s="60"/>
      <c r="E84" s="60"/>
      <c r="F84" s="60"/>
      <c r="G84" s="60"/>
    </row>
    <row r="85" spans="1:16" ht="40.049999999999997" customHeight="1" x14ac:dyDescent="0.3">
      <c r="B85" s="299" t="s">
        <v>393</v>
      </c>
      <c r="C85" s="300"/>
      <c r="D85" s="300"/>
      <c r="E85" s="300"/>
      <c r="F85" s="300"/>
      <c r="G85" s="300"/>
      <c r="H85" s="300"/>
      <c r="I85" s="300"/>
      <c r="J85" s="300"/>
      <c r="K85" s="300"/>
      <c r="L85" s="300"/>
      <c r="M85" s="301"/>
    </row>
    <row r="86" spans="1:16" ht="38.549999999999997" customHeight="1" x14ac:dyDescent="0.3">
      <c r="B86" s="209" t="s">
        <v>394</v>
      </c>
      <c r="C86" s="210"/>
      <c r="D86" s="210"/>
      <c r="E86" s="210"/>
      <c r="F86" s="281"/>
      <c r="G86" s="25" t="s">
        <v>395</v>
      </c>
      <c r="H86" s="18" t="s">
        <v>354</v>
      </c>
      <c r="I86" s="38" t="s">
        <v>396</v>
      </c>
      <c r="J86" s="88" t="s">
        <v>360</v>
      </c>
      <c r="K86" s="282" t="s">
        <v>357</v>
      </c>
      <c r="L86" s="283"/>
      <c r="M86" s="284"/>
      <c r="N86" s="39"/>
      <c r="O86" s="39"/>
      <c r="P86" s="39"/>
    </row>
    <row r="87" spans="1:16" ht="30" customHeight="1" x14ac:dyDescent="0.3">
      <c r="B87" s="285" t="s">
        <v>397</v>
      </c>
      <c r="C87" s="286"/>
      <c r="D87" s="286"/>
      <c r="E87" s="286"/>
      <c r="F87" s="286"/>
      <c r="G87" s="89">
        <f>H8</f>
        <v>1000000</v>
      </c>
      <c r="H87" s="90"/>
      <c r="I87" s="91">
        <f>G87</f>
        <v>1000000</v>
      </c>
      <c r="J87" s="54" t="s">
        <v>360</v>
      </c>
      <c r="K87" s="274" t="s">
        <v>308</v>
      </c>
      <c r="L87" s="274"/>
      <c r="M87" s="275"/>
    </row>
    <row r="88" spans="1:16" ht="30" customHeight="1" x14ac:dyDescent="0.3">
      <c r="B88" s="285" t="s">
        <v>398</v>
      </c>
      <c r="C88" s="286"/>
      <c r="D88" s="286"/>
      <c r="E88" s="286"/>
      <c r="F88" s="286"/>
      <c r="G88" s="89">
        <v>50000000</v>
      </c>
      <c r="H88" s="90">
        <v>0.01</v>
      </c>
      <c r="I88" s="91">
        <f>G88*H88</f>
        <v>500000</v>
      </c>
      <c r="J88" s="54" t="s">
        <v>360</v>
      </c>
      <c r="K88" s="274" t="s">
        <v>308</v>
      </c>
      <c r="L88" s="274"/>
      <c r="M88" s="275"/>
    </row>
    <row r="89" spans="1:16" ht="30" customHeight="1" x14ac:dyDescent="0.3">
      <c r="A89" s="92"/>
      <c r="B89" s="276" t="s">
        <v>399</v>
      </c>
      <c r="C89" s="277"/>
      <c r="D89" s="277"/>
      <c r="E89" s="277"/>
      <c r="F89" s="277"/>
      <c r="G89" s="93">
        <v>7000000</v>
      </c>
      <c r="H89" s="45">
        <v>0.02</v>
      </c>
      <c r="I89" s="94">
        <f>G89*H89</f>
        <v>140000</v>
      </c>
      <c r="J89" s="57" t="s">
        <v>360</v>
      </c>
      <c r="K89" s="265" t="s">
        <v>308</v>
      </c>
      <c r="L89" s="265"/>
      <c r="M89" s="266"/>
    </row>
    <row r="90" spans="1:16" ht="30" customHeight="1" x14ac:dyDescent="0.3">
      <c r="B90" s="267" t="s">
        <v>400</v>
      </c>
      <c r="C90" s="268"/>
      <c r="D90" s="268"/>
      <c r="E90" s="268"/>
      <c r="F90" s="268"/>
      <c r="G90" s="268"/>
      <c r="H90" s="269"/>
      <c r="I90" s="95">
        <f>SUM(I88:I89)</f>
        <v>640000</v>
      </c>
      <c r="J90" s="59" t="s">
        <v>360</v>
      </c>
      <c r="K90" s="270" t="s">
        <v>308</v>
      </c>
      <c r="L90" s="270"/>
      <c r="M90" s="271"/>
    </row>
    <row r="91" spans="1:16" x14ac:dyDescent="0.3">
      <c r="B91" s="60"/>
      <c r="C91" s="60"/>
      <c r="D91" s="60"/>
      <c r="E91" s="60"/>
      <c r="F91" s="60"/>
      <c r="G91" s="60"/>
      <c r="H91" s="60"/>
    </row>
    <row r="92" spans="1:16" ht="40.049999999999997" customHeight="1" x14ac:dyDescent="0.3">
      <c r="B92" s="278" t="s">
        <v>401</v>
      </c>
      <c r="C92" s="279"/>
      <c r="D92" s="279"/>
      <c r="E92" s="279"/>
      <c r="F92" s="279"/>
      <c r="G92" s="279"/>
      <c r="H92" s="279"/>
      <c r="I92" s="279"/>
      <c r="J92" s="279"/>
      <c r="K92" s="279"/>
      <c r="L92" s="279"/>
      <c r="M92" s="280"/>
    </row>
    <row r="93" spans="1:16" ht="38.549999999999997" customHeight="1" x14ac:dyDescent="0.3">
      <c r="B93" s="209" t="s">
        <v>402</v>
      </c>
      <c r="C93" s="210"/>
      <c r="D93" s="210"/>
      <c r="E93" s="210"/>
      <c r="F93" s="281"/>
      <c r="G93" s="25" t="s">
        <v>403</v>
      </c>
      <c r="H93" s="18" t="s">
        <v>404</v>
      </c>
      <c r="I93" s="96" t="s">
        <v>405</v>
      </c>
      <c r="J93" s="88" t="s">
        <v>360</v>
      </c>
      <c r="K93" s="282" t="s">
        <v>357</v>
      </c>
      <c r="L93" s="283"/>
      <c r="M93" s="284"/>
      <c r="N93" s="39"/>
      <c r="O93" s="39"/>
      <c r="P93" s="39"/>
    </row>
    <row r="94" spans="1:16" ht="30" customHeight="1" x14ac:dyDescent="0.3">
      <c r="B94" s="272" t="s">
        <v>406</v>
      </c>
      <c r="C94" s="273"/>
      <c r="D94" s="273"/>
      <c r="E94" s="273"/>
      <c r="F94" s="273"/>
      <c r="G94" s="97">
        <v>0.02</v>
      </c>
      <c r="H94" s="97">
        <v>0.05</v>
      </c>
      <c r="I94" s="91">
        <f>G94*H94*$F$48</f>
        <v>500000</v>
      </c>
      <c r="J94" s="54" t="s">
        <v>360</v>
      </c>
      <c r="K94" s="274" t="s">
        <v>308</v>
      </c>
      <c r="L94" s="274"/>
      <c r="M94" s="275"/>
    </row>
    <row r="95" spans="1:16" ht="30" customHeight="1" x14ac:dyDescent="0.3">
      <c r="B95" s="259" t="s">
        <v>407</v>
      </c>
      <c r="C95" s="260"/>
      <c r="D95" s="260" t="s">
        <v>408</v>
      </c>
      <c r="E95" s="260"/>
      <c r="F95" s="260"/>
      <c r="G95" s="98">
        <v>0.03</v>
      </c>
      <c r="H95" s="98">
        <v>0.05</v>
      </c>
      <c r="I95" s="99">
        <f>G95*H95*$H$44</f>
        <v>2123.9850000000001</v>
      </c>
      <c r="J95" s="100" t="s">
        <v>360</v>
      </c>
      <c r="K95" s="261" t="s">
        <v>308</v>
      </c>
      <c r="L95" s="261"/>
      <c r="M95" s="262"/>
    </row>
    <row r="96" spans="1:16" ht="30" customHeight="1" x14ac:dyDescent="0.3">
      <c r="B96" s="259" t="s">
        <v>409</v>
      </c>
      <c r="C96" s="260"/>
      <c r="D96" s="260" t="s">
        <v>408</v>
      </c>
      <c r="E96" s="260"/>
      <c r="F96" s="260"/>
      <c r="G96" s="98">
        <v>0.02</v>
      </c>
      <c r="H96" s="98">
        <v>0.05</v>
      </c>
      <c r="I96" s="99">
        <f>G96*H96*SUM($F$58:$F$59)</f>
        <v>4000</v>
      </c>
      <c r="J96" s="100" t="s">
        <v>360</v>
      </c>
      <c r="K96" s="261" t="s">
        <v>308</v>
      </c>
      <c r="L96" s="261"/>
      <c r="M96" s="262"/>
    </row>
    <row r="97" spans="2:13" ht="30" customHeight="1" x14ac:dyDescent="0.3">
      <c r="B97" s="259" t="s">
        <v>410</v>
      </c>
      <c r="C97" s="260"/>
      <c r="D97" s="260" t="s">
        <v>408</v>
      </c>
      <c r="E97" s="260"/>
      <c r="F97" s="260"/>
      <c r="G97" s="98">
        <v>0.05</v>
      </c>
      <c r="H97" s="98">
        <v>0.05</v>
      </c>
      <c r="I97" s="99">
        <f>G97*H97*$E$64</f>
        <v>375000.00000000006</v>
      </c>
      <c r="J97" s="100" t="s">
        <v>360</v>
      </c>
      <c r="K97" s="261" t="s">
        <v>308</v>
      </c>
      <c r="L97" s="261"/>
      <c r="M97" s="262"/>
    </row>
    <row r="98" spans="2:13" ht="30" customHeight="1" x14ac:dyDescent="0.3">
      <c r="B98" s="263" t="s">
        <v>411</v>
      </c>
      <c r="C98" s="264"/>
      <c r="D98" s="264" t="s">
        <v>408</v>
      </c>
      <c r="E98" s="264"/>
      <c r="F98" s="264"/>
      <c r="G98" s="101">
        <v>0.01</v>
      </c>
      <c r="H98" s="101">
        <v>0.01</v>
      </c>
      <c r="I98" s="102">
        <f>G98*H98*($G$88+$G$89)</f>
        <v>5700</v>
      </c>
      <c r="J98" s="57" t="s">
        <v>360</v>
      </c>
      <c r="K98" s="265" t="s">
        <v>308</v>
      </c>
      <c r="L98" s="265"/>
      <c r="M98" s="266"/>
    </row>
    <row r="99" spans="2:13" ht="30" customHeight="1" x14ac:dyDescent="0.3">
      <c r="B99" s="267" t="s">
        <v>412</v>
      </c>
      <c r="C99" s="268"/>
      <c r="D99" s="268"/>
      <c r="E99" s="268"/>
      <c r="F99" s="268"/>
      <c r="G99" s="268"/>
      <c r="H99" s="269"/>
      <c r="I99" s="95">
        <f>SUM(I94:I98)</f>
        <v>886823.9850000001</v>
      </c>
      <c r="J99" s="59" t="s">
        <v>360</v>
      </c>
      <c r="K99" s="270" t="s">
        <v>308</v>
      </c>
      <c r="L99" s="270"/>
      <c r="M99" s="271"/>
    </row>
    <row r="100" spans="2:13" ht="54" customHeight="1" x14ac:dyDescent="0.3"/>
    <row r="101" spans="2:13" s="5" customFormat="1" ht="30" customHeight="1" x14ac:dyDescent="0.3">
      <c r="B101" s="248" t="s">
        <v>291</v>
      </c>
      <c r="C101" s="249"/>
      <c r="D101" s="249"/>
      <c r="E101" s="249"/>
      <c r="F101" s="249"/>
      <c r="G101" s="249"/>
      <c r="H101" s="250"/>
    </row>
    <row r="102" spans="2:13" s="7" customFormat="1" ht="30" customHeight="1" x14ac:dyDescent="0.3">
      <c r="B102" s="165" t="s">
        <v>295</v>
      </c>
      <c r="C102" s="166"/>
      <c r="D102" s="166"/>
      <c r="E102" s="166"/>
      <c r="F102" s="166"/>
      <c r="G102" s="166"/>
      <c r="H102" s="251"/>
    </row>
    <row r="103" spans="2:13" s="7" customFormat="1" ht="30" customHeight="1" x14ac:dyDescent="0.3">
      <c r="B103" s="167" t="s">
        <v>292</v>
      </c>
      <c r="C103" s="168"/>
      <c r="D103" s="168"/>
      <c r="E103" s="168"/>
      <c r="F103" s="168"/>
      <c r="G103" s="168"/>
      <c r="H103" s="252"/>
    </row>
    <row r="104" spans="2:13" s="7" customFormat="1" ht="30" customHeight="1" x14ac:dyDescent="0.3">
      <c r="B104" s="253" t="s">
        <v>293</v>
      </c>
      <c r="C104" s="254"/>
      <c r="D104" s="254"/>
      <c r="E104" s="254"/>
      <c r="F104" s="254"/>
      <c r="G104" s="254"/>
      <c r="H104" s="255"/>
    </row>
    <row r="105" spans="2:13" s="7" customFormat="1" ht="49.95" customHeight="1" x14ac:dyDescent="0.3">
      <c r="B105" s="256" t="s">
        <v>413</v>
      </c>
      <c r="C105" s="257"/>
      <c r="D105" s="257"/>
      <c r="E105" s="257"/>
      <c r="F105" s="257"/>
      <c r="G105" s="257"/>
      <c r="H105" s="258"/>
    </row>
    <row r="112" spans="2:13" ht="22.05" customHeight="1" x14ac:dyDescent="0.3">
      <c r="B112" s="103"/>
      <c r="C112" s="103"/>
    </row>
  </sheetData>
  <mergeCells count="173">
    <mergeCell ref="B8:G8"/>
    <mergeCell ref="I8:L8"/>
    <mergeCell ref="B9:G9"/>
    <mergeCell ref="I9:L9"/>
    <mergeCell ref="B10:G10"/>
    <mergeCell ref="I10:L10"/>
    <mergeCell ref="B2:L2"/>
    <mergeCell ref="B3:L3"/>
    <mergeCell ref="B4:L4"/>
    <mergeCell ref="B6:L6"/>
    <mergeCell ref="B7:G7"/>
    <mergeCell ref="I7:L7"/>
    <mergeCell ref="B14:G14"/>
    <mergeCell ref="I14:L14"/>
    <mergeCell ref="B15:G15"/>
    <mergeCell ref="I15:L15"/>
    <mergeCell ref="B16:G16"/>
    <mergeCell ref="I16:L16"/>
    <mergeCell ref="B11:G11"/>
    <mergeCell ref="I11:L11"/>
    <mergeCell ref="B12:G12"/>
    <mergeCell ref="I12:L12"/>
    <mergeCell ref="B13:G13"/>
    <mergeCell ref="I13:L13"/>
    <mergeCell ref="B20:G20"/>
    <mergeCell ref="I20:L20"/>
    <mergeCell ref="B21:G21"/>
    <mergeCell ref="I21:L21"/>
    <mergeCell ref="B23:L23"/>
    <mergeCell ref="B24:E24"/>
    <mergeCell ref="B17:G17"/>
    <mergeCell ref="I17:L17"/>
    <mergeCell ref="B18:G18"/>
    <mergeCell ref="I18:L18"/>
    <mergeCell ref="B19:G19"/>
    <mergeCell ref="I19:L19"/>
    <mergeCell ref="B28:E28"/>
    <mergeCell ref="M28:P28"/>
    <mergeCell ref="B29:E29"/>
    <mergeCell ref="M29:P29"/>
    <mergeCell ref="B30:E30"/>
    <mergeCell ref="M30:P30"/>
    <mergeCell ref="M24:P24"/>
    <mergeCell ref="B25:E25"/>
    <mergeCell ref="M25:P25"/>
    <mergeCell ref="B26:E26"/>
    <mergeCell ref="M26:P26"/>
    <mergeCell ref="B27:E27"/>
    <mergeCell ref="M27:P27"/>
    <mergeCell ref="B34:E34"/>
    <mergeCell ref="M34:P34"/>
    <mergeCell ref="B35:E35"/>
    <mergeCell ref="M35:P35"/>
    <mergeCell ref="B36:E36"/>
    <mergeCell ref="M36:P36"/>
    <mergeCell ref="B31:E31"/>
    <mergeCell ref="M31:P31"/>
    <mergeCell ref="B32:E32"/>
    <mergeCell ref="M32:P32"/>
    <mergeCell ref="B33:E33"/>
    <mergeCell ref="M33:P33"/>
    <mergeCell ref="B40:E40"/>
    <mergeCell ref="M40:P40"/>
    <mergeCell ref="B41:E41"/>
    <mergeCell ref="M41:P41"/>
    <mergeCell ref="B42:E42"/>
    <mergeCell ref="M42:P42"/>
    <mergeCell ref="B37:E37"/>
    <mergeCell ref="M37:P37"/>
    <mergeCell ref="B38:E38"/>
    <mergeCell ref="M38:P38"/>
    <mergeCell ref="B39:E39"/>
    <mergeCell ref="M39:P39"/>
    <mergeCell ref="B48:E48"/>
    <mergeCell ref="G48:H49"/>
    <mergeCell ref="I48:I49"/>
    <mergeCell ref="J48:L48"/>
    <mergeCell ref="B49:E49"/>
    <mergeCell ref="J49:L49"/>
    <mergeCell ref="B43:E43"/>
    <mergeCell ref="M43:P43"/>
    <mergeCell ref="B44:G44"/>
    <mergeCell ref="M44:P44"/>
    <mergeCell ref="B46:L46"/>
    <mergeCell ref="B47:F47"/>
    <mergeCell ref="J47:L47"/>
    <mergeCell ref="M47:P47"/>
    <mergeCell ref="B53:G53"/>
    <mergeCell ref="I53:I54"/>
    <mergeCell ref="J53:L53"/>
    <mergeCell ref="B54:G54"/>
    <mergeCell ref="J54:L54"/>
    <mergeCell ref="B56:L56"/>
    <mergeCell ref="B50:F50"/>
    <mergeCell ref="J50:L50"/>
    <mergeCell ref="B51:F51"/>
    <mergeCell ref="J51:L51"/>
    <mergeCell ref="B52:F52"/>
    <mergeCell ref="J52:L52"/>
    <mergeCell ref="B60:G60"/>
    <mergeCell ref="J60:L60"/>
    <mergeCell ref="B62:L62"/>
    <mergeCell ref="B63:D63"/>
    <mergeCell ref="J63:L63"/>
    <mergeCell ref="M63:P63"/>
    <mergeCell ref="B57:E57"/>
    <mergeCell ref="J57:L57"/>
    <mergeCell ref="M57:P57"/>
    <mergeCell ref="B58:E58"/>
    <mergeCell ref="J58:L58"/>
    <mergeCell ref="B59:E59"/>
    <mergeCell ref="J59:L59"/>
    <mergeCell ref="B69:D69"/>
    <mergeCell ref="B70:C70"/>
    <mergeCell ref="B71:D72"/>
    <mergeCell ref="E71:E72"/>
    <mergeCell ref="F71:F72"/>
    <mergeCell ref="G71:G72"/>
    <mergeCell ref="B64:D64"/>
    <mergeCell ref="J64:L64"/>
    <mergeCell ref="B65:G65"/>
    <mergeCell ref="J65:L65"/>
    <mergeCell ref="B67:K67"/>
    <mergeCell ref="B68:K68"/>
    <mergeCell ref="B75:D76"/>
    <mergeCell ref="E75:E76"/>
    <mergeCell ref="K75:K76"/>
    <mergeCell ref="B77:D78"/>
    <mergeCell ref="E77:E78"/>
    <mergeCell ref="K77:K78"/>
    <mergeCell ref="H71:H72"/>
    <mergeCell ref="I71:I72"/>
    <mergeCell ref="J71:J72"/>
    <mergeCell ref="K71:K72"/>
    <mergeCell ref="B73:D74"/>
    <mergeCell ref="E73:E74"/>
    <mergeCell ref="K73:K74"/>
    <mergeCell ref="B86:F86"/>
    <mergeCell ref="K86:M86"/>
    <mergeCell ref="B87:F87"/>
    <mergeCell ref="K87:M87"/>
    <mergeCell ref="B88:F88"/>
    <mergeCell ref="K88:M88"/>
    <mergeCell ref="B79:I79"/>
    <mergeCell ref="B80:I80"/>
    <mergeCell ref="B81:E81"/>
    <mergeCell ref="B82:D82"/>
    <mergeCell ref="G82:J82"/>
    <mergeCell ref="B85:M85"/>
    <mergeCell ref="B94:F94"/>
    <mergeCell ref="K94:M94"/>
    <mergeCell ref="B95:F95"/>
    <mergeCell ref="K95:M95"/>
    <mergeCell ref="B96:F96"/>
    <mergeCell ref="K96:M96"/>
    <mergeCell ref="B89:F89"/>
    <mergeCell ref="K89:M89"/>
    <mergeCell ref="B90:H90"/>
    <mergeCell ref="K90:M90"/>
    <mergeCell ref="B92:M92"/>
    <mergeCell ref="B93:F93"/>
    <mergeCell ref="K93:M93"/>
    <mergeCell ref="B101:H101"/>
    <mergeCell ref="B102:H102"/>
    <mergeCell ref="B103:H103"/>
    <mergeCell ref="B104:H104"/>
    <mergeCell ref="B105:H105"/>
    <mergeCell ref="B97:F97"/>
    <mergeCell ref="K97:M97"/>
    <mergeCell ref="B98:F98"/>
    <mergeCell ref="K98:M98"/>
    <mergeCell ref="B99:H99"/>
    <mergeCell ref="K99:M99"/>
  </mergeCells>
  <pageMargins left="0.25" right="0.25" top="0.75" bottom="0.75" header="0.3" footer="0.3"/>
  <pageSetup fitToHeight="0" orientation="landscape" horizontalDpi="1200" verticalDpi="1200" r:id="rId1"/>
  <drawing r:id="rId2"/>
  <legacyDrawing r:id="rId3"/>
  <pictur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3"/>
  <sheetViews>
    <sheetView workbookViewId="0"/>
  </sheetViews>
  <sheetFormatPr defaultRowHeight="14.4" x14ac:dyDescent="0.3"/>
  <sheetData>
    <row r="1" spans="1:5" x14ac:dyDescent="0.3">
      <c r="A1" t="s">
        <v>1</v>
      </c>
      <c r="C1" t="s">
        <v>0</v>
      </c>
      <c r="D1" t="s">
        <v>284</v>
      </c>
      <c r="E1" t="s">
        <v>283</v>
      </c>
    </row>
    <row r="2" spans="1:5" x14ac:dyDescent="0.3">
      <c r="A2" t="s">
        <v>2</v>
      </c>
      <c r="C2" t="s">
        <v>285</v>
      </c>
    </row>
    <row r="3" spans="1:5" x14ac:dyDescent="0.3">
      <c r="A3" t="s">
        <v>3</v>
      </c>
      <c r="B3" t="s">
        <v>8</v>
      </c>
      <c r="C3" t="s">
        <v>286</v>
      </c>
    </row>
    <row r="4" spans="1:5" x14ac:dyDescent="0.3">
      <c r="A4" t="s">
        <v>4</v>
      </c>
      <c r="B4" t="s">
        <v>7</v>
      </c>
      <c r="C4" t="s">
        <v>287</v>
      </c>
    </row>
    <row r="5" spans="1:5" x14ac:dyDescent="0.3">
      <c r="A5" t="s">
        <v>5</v>
      </c>
      <c r="B5" t="s">
        <v>6</v>
      </c>
      <c r="C5" t="s">
        <v>288</v>
      </c>
    </row>
    <row r="6" spans="1:5" x14ac:dyDescent="0.3">
      <c r="A6" t="s">
        <v>9</v>
      </c>
      <c r="B6" t="s">
        <v>10</v>
      </c>
      <c r="C6" t="s">
        <v>289</v>
      </c>
    </row>
    <row r="7" spans="1:5" x14ac:dyDescent="0.3">
      <c r="A7" t="s">
        <v>11</v>
      </c>
      <c r="B7" t="s">
        <v>12</v>
      </c>
      <c r="C7" t="s">
        <v>290</v>
      </c>
    </row>
    <row r="8" spans="1:5" x14ac:dyDescent="0.3">
      <c r="A8" t="s">
        <v>13</v>
      </c>
      <c r="B8" t="s">
        <v>14</v>
      </c>
    </row>
    <row r="9" spans="1:5" x14ac:dyDescent="0.3">
      <c r="A9" t="s">
        <v>15</v>
      </c>
      <c r="B9" t="s">
        <v>16</v>
      </c>
    </row>
    <row r="10" spans="1:5" x14ac:dyDescent="0.3">
      <c r="A10" t="s">
        <v>17</v>
      </c>
      <c r="B10" t="s">
        <v>18</v>
      </c>
    </row>
    <row r="11" spans="1:5" x14ac:dyDescent="0.3">
      <c r="A11" t="s">
        <v>19</v>
      </c>
      <c r="B11" t="s">
        <v>20</v>
      </c>
    </row>
    <row r="12" spans="1:5" x14ac:dyDescent="0.3">
      <c r="A12" t="s">
        <v>21</v>
      </c>
      <c r="B12" t="s">
        <v>22</v>
      </c>
    </row>
    <row r="13" spans="1:5" x14ac:dyDescent="0.3">
      <c r="A13" t="s">
        <v>23</v>
      </c>
      <c r="B13" t="s">
        <v>24</v>
      </c>
    </row>
    <row r="14" spans="1:5" x14ac:dyDescent="0.3">
      <c r="A14" t="s">
        <v>25</v>
      </c>
      <c r="B14" t="s">
        <v>26</v>
      </c>
    </row>
    <row r="15" spans="1:5" x14ac:dyDescent="0.3">
      <c r="A15" t="s">
        <v>27</v>
      </c>
      <c r="B15" t="s">
        <v>28</v>
      </c>
    </row>
    <row r="16" spans="1:5" x14ac:dyDescent="0.3">
      <c r="A16" t="s">
        <v>29</v>
      </c>
      <c r="B16" t="s">
        <v>30</v>
      </c>
    </row>
    <row r="17" spans="1:2" x14ac:dyDescent="0.3">
      <c r="A17" t="s">
        <v>31</v>
      </c>
      <c r="B17" t="s">
        <v>32</v>
      </c>
    </row>
    <row r="18" spans="1:2" x14ac:dyDescent="0.3">
      <c r="A18" t="s">
        <v>33</v>
      </c>
      <c r="B18" t="s">
        <v>34</v>
      </c>
    </row>
    <row r="19" spans="1:2" x14ac:dyDescent="0.3">
      <c r="A19" t="s">
        <v>35</v>
      </c>
      <c r="B19" t="s">
        <v>36</v>
      </c>
    </row>
    <row r="20" spans="1:2" x14ac:dyDescent="0.3">
      <c r="A20" t="s">
        <v>37</v>
      </c>
      <c r="B20" t="s">
        <v>38</v>
      </c>
    </row>
    <row r="21" spans="1:2" x14ac:dyDescent="0.3">
      <c r="A21" t="s">
        <v>39</v>
      </c>
      <c r="B21" t="s">
        <v>40</v>
      </c>
    </row>
    <row r="22" spans="1:2" x14ac:dyDescent="0.3">
      <c r="A22" t="s">
        <v>41</v>
      </c>
      <c r="B22" t="s">
        <v>42</v>
      </c>
    </row>
    <row r="23" spans="1:2" x14ac:dyDescent="0.3">
      <c r="A23" t="s">
        <v>43</v>
      </c>
      <c r="B23" t="s">
        <v>44</v>
      </c>
    </row>
    <row r="24" spans="1:2" x14ac:dyDescent="0.3">
      <c r="A24" t="s">
        <v>45</v>
      </c>
      <c r="B24" t="s">
        <v>46</v>
      </c>
    </row>
    <row r="25" spans="1:2" x14ac:dyDescent="0.3">
      <c r="A25" t="s">
        <v>47</v>
      </c>
      <c r="B25" t="s">
        <v>48</v>
      </c>
    </row>
    <row r="26" spans="1:2" x14ac:dyDescent="0.3">
      <c r="A26" t="s">
        <v>49</v>
      </c>
      <c r="B26" t="s">
        <v>50</v>
      </c>
    </row>
    <row r="27" spans="1:2" x14ac:dyDescent="0.3">
      <c r="A27" t="s">
        <v>51</v>
      </c>
      <c r="B27" t="s">
        <v>52</v>
      </c>
    </row>
    <row r="28" spans="1:2" x14ac:dyDescent="0.3">
      <c r="A28" t="s">
        <v>53</v>
      </c>
      <c r="B28" t="s">
        <v>54</v>
      </c>
    </row>
    <row r="29" spans="1:2" x14ac:dyDescent="0.3">
      <c r="A29" t="s">
        <v>55</v>
      </c>
      <c r="B29" t="s">
        <v>56</v>
      </c>
    </row>
    <row r="30" spans="1:2" x14ac:dyDescent="0.3">
      <c r="A30" t="s">
        <v>57</v>
      </c>
      <c r="B30" t="s">
        <v>58</v>
      </c>
    </row>
    <row r="31" spans="1:2" x14ac:dyDescent="0.3">
      <c r="A31" t="s">
        <v>59</v>
      </c>
      <c r="B31" t="s">
        <v>60</v>
      </c>
    </row>
    <row r="32" spans="1:2" x14ac:dyDescent="0.3">
      <c r="A32" t="s">
        <v>61</v>
      </c>
      <c r="B32" t="s">
        <v>62</v>
      </c>
    </row>
    <row r="33" spans="1:2" x14ac:dyDescent="0.3">
      <c r="A33" t="s">
        <v>63</v>
      </c>
      <c r="B33" t="s">
        <v>64</v>
      </c>
    </row>
    <row r="34" spans="1:2" x14ac:dyDescent="0.3">
      <c r="A34" t="s">
        <v>65</v>
      </c>
      <c r="B34" t="s">
        <v>66</v>
      </c>
    </row>
    <row r="35" spans="1:2" x14ac:dyDescent="0.3">
      <c r="A35" t="s">
        <v>67</v>
      </c>
      <c r="B35" t="s">
        <v>68</v>
      </c>
    </row>
    <row r="36" spans="1:2" x14ac:dyDescent="0.3">
      <c r="A36" t="s">
        <v>69</v>
      </c>
      <c r="B36" t="s">
        <v>70</v>
      </c>
    </row>
    <row r="37" spans="1:2" x14ac:dyDescent="0.3">
      <c r="A37" t="s">
        <v>71</v>
      </c>
      <c r="B37" t="s">
        <v>72</v>
      </c>
    </row>
    <row r="38" spans="1:2" x14ac:dyDescent="0.3">
      <c r="A38" t="s">
        <v>73</v>
      </c>
      <c r="B38" t="s">
        <v>74</v>
      </c>
    </row>
    <row r="39" spans="1:2" x14ac:dyDescent="0.3">
      <c r="A39" t="s">
        <v>75</v>
      </c>
      <c r="B39" t="s">
        <v>76</v>
      </c>
    </row>
    <row r="40" spans="1:2" x14ac:dyDescent="0.3">
      <c r="A40" t="s">
        <v>77</v>
      </c>
      <c r="B40" t="s">
        <v>78</v>
      </c>
    </row>
    <row r="41" spans="1:2" x14ac:dyDescent="0.3">
      <c r="A41" t="s">
        <v>79</v>
      </c>
    </row>
    <row r="42" spans="1:2" x14ac:dyDescent="0.3">
      <c r="A42" t="s">
        <v>80</v>
      </c>
      <c r="B42" t="s">
        <v>81</v>
      </c>
    </row>
    <row r="43" spans="1:2" x14ac:dyDescent="0.3">
      <c r="A43" t="s">
        <v>82</v>
      </c>
    </row>
    <row r="44" spans="1:2" x14ac:dyDescent="0.3">
      <c r="A44" t="s">
        <v>83</v>
      </c>
      <c r="B44" t="s">
        <v>84</v>
      </c>
    </row>
    <row r="45" spans="1:2" x14ac:dyDescent="0.3">
      <c r="A45" t="s">
        <v>85</v>
      </c>
      <c r="B45" t="s">
        <v>86</v>
      </c>
    </row>
    <row r="46" spans="1:2" x14ac:dyDescent="0.3">
      <c r="A46" t="s">
        <v>87</v>
      </c>
      <c r="B46" t="s">
        <v>88</v>
      </c>
    </row>
    <row r="47" spans="1:2" x14ac:dyDescent="0.3">
      <c r="A47" t="s">
        <v>89</v>
      </c>
      <c r="B47" t="s">
        <v>90</v>
      </c>
    </row>
    <row r="48" spans="1:2" x14ac:dyDescent="0.3">
      <c r="A48" t="s">
        <v>91</v>
      </c>
      <c r="B48" t="s">
        <v>92</v>
      </c>
    </row>
    <row r="49" spans="1:2" x14ac:dyDescent="0.3">
      <c r="A49" t="s">
        <v>93</v>
      </c>
      <c r="B49" t="s">
        <v>94</v>
      </c>
    </row>
    <row r="50" spans="1:2" x14ac:dyDescent="0.3">
      <c r="A50" t="s">
        <v>95</v>
      </c>
      <c r="B50" t="s">
        <v>96</v>
      </c>
    </row>
    <row r="51" spans="1:2" x14ac:dyDescent="0.3">
      <c r="A51" t="s">
        <v>97</v>
      </c>
      <c r="B51" t="s">
        <v>98</v>
      </c>
    </row>
    <row r="52" spans="1:2" x14ac:dyDescent="0.3">
      <c r="A52" t="s">
        <v>99</v>
      </c>
      <c r="B52" t="s">
        <v>100</v>
      </c>
    </row>
    <row r="53" spans="1:2" x14ac:dyDescent="0.3">
      <c r="A53" t="s">
        <v>101</v>
      </c>
      <c r="B53" t="s">
        <v>102</v>
      </c>
    </row>
    <row r="54" spans="1:2" x14ac:dyDescent="0.3">
      <c r="A54" t="s">
        <v>103</v>
      </c>
      <c r="B54" t="s">
        <v>104</v>
      </c>
    </row>
    <row r="55" spans="1:2" x14ac:dyDescent="0.3">
      <c r="A55" t="s">
        <v>105</v>
      </c>
      <c r="B55" t="s">
        <v>106</v>
      </c>
    </row>
    <row r="56" spans="1:2" x14ac:dyDescent="0.3">
      <c r="A56" t="s">
        <v>107</v>
      </c>
      <c r="B56" t="s">
        <v>108</v>
      </c>
    </row>
    <row r="57" spans="1:2" x14ac:dyDescent="0.3">
      <c r="A57" t="s">
        <v>109</v>
      </c>
      <c r="B57" t="s">
        <v>110</v>
      </c>
    </row>
    <row r="58" spans="1:2" x14ac:dyDescent="0.3">
      <c r="A58" t="s">
        <v>111</v>
      </c>
      <c r="B58" t="s">
        <v>112</v>
      </c>
    </row>
    <row r="59" spans="1:2" x14ac:dyDescent="0.3">
      <c r="A59" t="s">
        <v>113</v>
      </c>
      <c r="B59" t="s">
        <v>114</v>
      </c>
    </row>
    <row r="60" spans="1:2" x14ac:dyDescent="0.3">
      <c r="A60" t="s">
        <v>115</v>
      </c>
      <c r="B60" t="s">
        <v>116</v>
      </c>
    </row>
    <row r="61" spans="1:2" x14ac:dyDescent="0.3">
      <c r="A61" t="s">
        <v>117</v>
      </c>
      <c r="B61" t="s">
        <v>118</v>
      </c>
    </row>
    <row r="62" spans="1:2" x14ac:dyDescent="0.3">
      <c r="A62" t="s">
        <v>119</v>
      </c>
      <c r="B62" t="s">
        <v>120</v>
      </c>
    </row>
    <row r="63" spans="1:2" x14ac:dyDescent="0.3">
      <c r="A63" t="s">
        <v>121</v>
      </c>
      <c r="B63" t="s">
        <v>122</v>
      </c>
    </row>
    <row r="64" spans="1:2" x14ac:dyDescent="0.3">
      <c r="A64" t="s">
        <v>123</v>
      </c>
      <c r="B64" t="s">
        <v>124</v>
      </c>
    </row>
    <row r="65" spans="1:2" x14ac:dyDescent="0.3">
      <c r="A65" t="s">
        <v>125</v>
      </c>
      <c r="B65" t="s">
        <v>126</v>
      </c>
    </row>
    <row r="66" spans="1:2" x14ac:dyDescent="0.3">
      <c r="A66" t="s">
        <v>127</v>
      </c>
      <c r="B66" t="s">
        <v>128</v>
      </c>
    </row>
    <row r="67" spans="1:2" x14ac:dyDescent="0.3">
      <c r="A67" t="s">
        <v>129</v>
      </c>
      <c r="B67" t="s">
        <v>130</v>
      </c>
    </row>
    <row r="68" spans="1:2" x14ac:dyDescent="0.3">
      <c r="A68" t="s">
        <v>131</v>
      </c>
      <c r="B68" t="s">
        <v>132</v>
      </c>
    </row>
    <row r="69" spans="1:2" x14ac:dyDescent="0.3">
      <c r="A69" t="s">
        <v>133</v>
      </c>
      <c r="B69" t="s">
        <v>134</v>
      </c>
    </row>
    <row r="70" spans="1:2" x14ac:dyDescent="0.3">
      <c r="A70" t="s">
        <v>135</v>
      </c>
      <c r="B70" t="s">
        <v>136</v>
      </c>
    </row>
    <row r="71" spans="1:2" x14ac:dyDescent="0.3">
      <c r="A71" t="s">
        <v>137</v>
      </c>
      <c r="B71" t="s">
        <v>138</v>
      </c>
    </row>
    <row r="72" spans="1:2" x14ac:dyDescent="0.3">
      <c r="A72" t="s">
        <v>139</v>
      </c>
      <c r="B72" t="s">
        <v>140</v>
      </c>
    </row>
    <row r="73" spans="1:2" x14ac:dyDescent="0.3">
      <c r="A73" t="s">
        <v>141</v>
      </c>
      <c r="B73" t="s">
        <v>142</v>
      </c>
    </row>
    <row r="74" spans="1:2" x14ac:dyDescent="0.3">
      <c r="A74" t="s">
        <v>143</v>
      </c>
      <c r="B74" t="s">
        <v>144</v>
      </c>
    </row>
    <row r="75" spans="1:2" x14ac:dyDescent="0.3">
      <c r="A75" t="s">
        <v>145</v>
      </c>
      <c r="B75" t="s">
        <v>146</v>
      </c>
    </row>
    <row r="76" spans="1:2" x14ac:dyDescent="0.3">
      <c r="A76" t="s">
        <v>147</v>
      </c>
      <c r="B76" t="s">
        <v>148</v>
      </c>
    </row>
    <row r="77" spans="1:2" x14ac:dyDescent="0.3">
      <c r="A77" t="s">
        <v>149</v>
      </c>
      <c r="B77" t="s">
        <v>150</v>
      </c>
    </row>
    <row r="78" spans="1:2" x14ac:dyDescent="0.3">
      <c r="A78" t="s">
        <v>151</v>
      </c>
      <c r="B78" t="s">
        <v>152</v>
      </c>
    </row>
    <row r="79" spans="1:2" x14ac:dyDescent="0.3">
      <c r="A79" t="s">
        <v>153</v>
      </c>
      <c r="B79" t="s">
        <v>154</v>
      </c>
    </row>
    <row r="80" spans="1:2" x14ac:dyDescent="0.3">
      <c r="A80" t="s">
        <v>155</v>
      </c>
      <c r="B80" t="s">
        <v>156</v>
      </c>
    </row>
    <row r="81" spans="1:2" x14ac:dyDescent="0.3">
      <c r="A81" t="s">
        <v>157</v>
      </c>
      <c r="B81" t="s">
        <v>158</v>
      </c>
    </row>
    <row r="82" spans="1:2" x14ac:dyDescent="0.3">
      <c r="A82" t="s">
        <v>159</v>
      </c>
      <c r="B82" t="s">
        <v>160</v>
      </c>
    </row>
    <row r="83" spans="1:2" x14ac:dyDescent="0.3">
      <c r="A83" t="s">
        <v>161</v>
      </c>
      <c r="B83" t="s">
        <v>162</v>
      </c>
    </row>
    <row r="84" spans="1:2" x14ac:dyDescent="0.3">
      <c r="A84" t="s">
        <v>163</v>
      </c>
      <c r="B84" t="s">
        <v>164</v>
      </c>
    </row>
    <row r="85" spans="1:2" x14ac:dyDescent="0.3">
      <c r="A85" t="s">
        <v>165</v>
      </c>
      <c r="B85" t="s">
        <v>166</v>
      </c>
    </row>
    <row r="86" spans="1:2" x14ac:dyDescent="0.3">
      <c r="A86" t="s">
        <v>167</v>
      </c>
      <c r="B86" t="s">
        <v>168</v>
      </c>
    </row>
    <row r="87" spans="1:2" x14ac:dyDescent="0.3">
      <c r="A87" t="s">
        <v>169</v>
      </c>
      <c r="B87" t="s">
        <v>170</v>
      </c>
    </row>
    <row r="88" spans="1:2" x14ac:dyDescent="0.3">
      <c r="A88" t="s">
        <v>171</v>
      </c>
      <c r="B88" t="s">
        <v>172</v>
      </c>
    </row>
    <row r="89" spans="1:2" x14ac:dyDescent="0.3">
      <c r="A89" t="s">
        <v>173</v>
      </c>
      <c r="B89" t="s">
        <v>174</v>
      </c>
    </row>
    <row r="90" spans="1:2" x14ac:dyDescent="0.3">
      <c r="A90" t="s">
        <v>175</v>
      </c>
      <c r="B90" t="s">
        <v>176</v>
      </c>
    </row>
    <row r="91" spans="1:2" x14ac:dyDescent="0.3">
      <c r="A91" t="s">
        <v>177</v>
      </c>
      <c r="B91" t="s">
        <v>178</v>
      </c>
    </row>
    <row r="92" spans="1:2" x14ac:dyDescent="0.3">
      <c r="A92" t="s">
        <v>179</v>
      </c>
      <c r="B92" t="s">
        <v>180</v>
      </c>
    </row>
    <row r="93" spans="1:2" x14ac:dyDescent="0.3">
      <c r="A93" t="s">
        <v>181</v>
      </c>
      <c r="B93" t="s">
        <v>182</v>
      </c>
    </row>
    <row r="94" spans="1:2" x14ac:dyDescent="0.3">
      <c r="A94" t="s">
        <v>183</v>
      </c>
      <c r="B94" t="s">
        <v>184</v>
      </c>
    </row>
    <row r="95" spans="1:2" x14ac:dyDescent="0.3">
      <c r="A95" t="s">
        <v>185</v>
      </c>
      <c r="B95" t="s">
        <v>186</v>
      </c>
    </row>
    <row r="96" spans="1:2" x14ac:dyDescent="0.3">
      <c r="A96" t="s">
        <v>187</v>
      </c>
      <c r="B96" t="s">
        <v>188</v>
      </c>
    </row>
    <row r="97" spans="1:2" x14ac:dyDescent="0.3">
      <c r="A97" t="s">
        <v>189</v>
      </c>
      <c r="B97" t="s">
        <v>190</v>
      </c>
    </row>
    <row r="98" spans="1:2" x14ac:dyDescent="0.3">
      <c r="A98" t="s">
        <v>191</v>
      </c>
      <c r="B98" t="s">
        <v>192</v>
      </c>
    </row>
    <row r="99" spans="1:2" x14ac:dyDescent="0.3">
      <c r="A99" t="s">
        <v>193</v>
      </c>
      <c r="B99" t="s">
        <v>194</v>
      </c>
    </row>
    <row r="100" spans="1:2" x14ac:dyDescent="0.3">
      <c r="A100" t="s">
        <v>195</v>
      </c>
      <c r="B100" t="s">
        <v>196</v>
      </c>
    </row>
    <row r="101" spans="1:2" x14ac:dyDescent="0.3">
      <c r="A101" t="s">
        <v>197</v>
      </c>
      <c r="B101" t="s">
        <v>198</v>
      </c>
    </row>
    <row r="102" spans="1:2" x14ac:dyDescent="0.3">
      <c r="A102" t="s">
        <v>199</v>
      </c>
      <c r="B102" t="s">
        <v>200</v>
      </c>
    </row>
    <row r="103" spans="1:2" x14ac:dyDescent="0.3">
      <c r="A103" t="s">
        <v>201</v>
      </c>
      <c r="B103" t="s">
        <v>202</v>
      </c>
    </row>
    <row r="104" spans="1:2" x14ac:dyDescent="0.3">
      <c r="A104" t="s">
        <v>203</v>
      </c>
      <c r="B104" t="s">
        <v>204</v>
      </c>
    </row>
    <row r="105" spans="1:2" x14ac:dyDescent="0.3">
      <c r="A105" t="s">
        <v>205</v>
      </c>
      <c r="B105" t="s">
        <v>206</v>
      </c>
    </row>
    <row r="106" spans="1:2" x14ac:dyDescent="0.3">
      <c r="A106" t="s">
        <v>207</v>
      </c>
      <c r="B106" t="s">
        <v>208</v>
      </c>
    </row>
    <row r="107" spans="1:2" x14ac:dyDescent="0.3">
      <c r="A107" t="s">
        <v>209</v>
      </c>
      <c r="B107" t="s">
        <v>210</v>
      </c>
    </row>
    <row r="108" spans="1:2" x14ac:dyDescent="0.3">
      <c r="A108" t="s">
        <v>211</v>
      </c>
      <c r="B108" t="s">
        <v>212</v>
      </c>
    </row>
    <row r="109" spans="1:2" x14ac:dyDescent="0.3">
      <c r="A109" t="s">
        <v>213</v>
      </c>
      <c r="B109" t="s">
        <v>214</v>
      </c>
    </row>
    <row r="110" spans="1:2" x14ac:dyDescent="0.3">
      <c r="A110" t="s">
        <v>215</v>
      </c>
      <c r="B110" t="s">
        <v>216</v>
      </c>
    </row>
    <row r="111" spans="1:2" x14ac:dyDescent="0.3">
      <c r="A111" t="s">
        <v>217</v>
      </c>
      <c r="B111" t="s">
        <v>218</v>
      </c>
    </row>
    <row r="112" spans="1:2" x14ac:dyDescent="0.3">
      <c r="A112" t="s">
        <v>219</v>
      </c>
      <c r="B112" t="s">
        <v>220</v>
      </c>
    </row>
    <row r="113" spans="1:2" x14ac:dyDescent="0.3">
      <c r="A113" t="s">
        <v>221</v>
      </c>
      <c r="B113" t="s">
        <v>222</v>
      </c>
    </row>
    <row r="114" spans="1:2" x14ac:dyDescent="0.3">
      <c r="A114" t="s">
        <v>223</v>
      </c>
      <c r="B114" t="s">
        <v>224</v>
      </c>
    </row>
    <row r="115" spans="1:2" x14ac:dyDescent="0.3">
      <c r="A115" t="s">
        <v>225</v>
      </c>
      <c r="B115" t="s">
        <v>226</v>
      </c>
    </row>
    <row r="116" spans="1:2" x14ac:dyDescent="0.3">
      <c r="A116" t="s">
        <v>227</v>
      </c>
      <c r="B116" t="s">
        <v>228</v>
      </c>
    </row>
    <row r="117" spans="1:2" x14ac:dyDescent="0.3">
      <c r="A117" t="s">
        <v>229</v>
      </c>
      <c r="B117" t="s">
        <v>230</v>
      </c>
    </row>
    <row r="118" spans="1:2" x14ac:dyDescent="0.3">
      <c r="A118" t="s">
        <v>231</v>
      </c>
      <c r="B118" t="s">
        <v>232</v>
      </c>
    </row>
    <row r="119" spans="1:2" x14ac:dyDescent="0.3">
      <c r="A119" t="s">
        <v>233</v>
      </c>
      <c r="B119" t="s">
        <v>234</v>
      </c>
    </row>
    <row r="120" spans="1:2" x14ac:dyDescent="0.3">
      <c r="A120" t="s">
        <v>235</v>
      </c>
      <c r="B120" t="s">
        <v>236</v>
      </c>
    </row>
    <row r="121" spans="1:2" x14ac:dyDescent="0.3">
      <c r="A121" t="s">
        <v>237</v>
      </c>
      <c r="B121" t="s">
        <v>238</v>
      </c>
    </row>
    <row r="122" spans="1:2" x14ac:dyDescent="0.3">
      <c r="A122" t="s">
        <v>239</v>
      </c>
      <c r="B122" t="s">
        <v>240</v>
      </c>
    </row>
    <row r="123" spans="1:2" x14ac:dyDescent="0.3">
      <c r="A123" t="s">
        <v>241</v>
      </c>
      <c r="B123" t="s">
        <v>242</v>
      </c>
    </row>
    <row r="124" spans="1:2" x14ac:dyDescent="0.3">
      <c r="A124" t="s">
        <v>243</v>
      </c>
      <c r="B124" t="s">
        <v>244</v>
      </c>
    </row>
    <row r="125" spans="1:2" x14ac:dyDescent="0.3">
      <c r="A125" t="s">
        <v>245</v>
      </c>
      <c r="B125" t="s">
        <v>246</v>
      </c>
    </row>
    <row r="126" spans="1:2" x14ac:dyDescent="0.3">
      <c r="A126" t="s">
        <v>247</v>
      </c>
      <c r="B126" t="s">
        <v>248</v>
      </c>
    </row>
    <row r="127" spans="1:2" x14ac:dyDescent="0.3">
      <c r="A127" t="s">
        <v>249</v>
      </c>
      <c r="B127" t="s">
        <v>250</v>
      </c>
    </row>
    <row r="128" spans="1:2" x14ac:dyDescent="0.3">
      <c r="A128" t="s">
        <v>251</v>
      </c>
      <c r="B128" t="s">
        <v>252</v>
      </c>
    </row>
    <row r="129" spans="1:2" x14ac:dyDescent="0.3">
      <c r="A129" t="s">
        <v>253</v>
      </c>
      <c r="B129" t="s">
        <v>254</v>
      </c>
    </row>
    <row r="130" spans="1:2" x14ac:dyDescent="0.3">
      <c r="A130" t="s">
        <v>255</v>
      </c>
      <c r="B130" t="s">
        <v>256</v>
      </c>
    </row>
    <row r="131" spans="1:2" x14ac:dyDescent="0.3">
      <c r="A131" t="s">
        <v>257</v>
      </c>
      <c r="B131" t="s">
        <v>258</v>
      </c>
    </row>
    <row r="132" spans="1:2" x14ac:dyDescent="0.3">
      <c r="A132" t="s">
        <v>259</v>
      </c>
      <c r="B132" t="s">
        <v>260</v>
      </c>
    </row>
    <row r="133" spans="1:2" x14ac:dyDescent="0.3">
      <c r="A133" t="s">
        <v>261</v>
      </c>
      <c r="B133" t="s">
        <v>262</v>
      </c>
    </row>
    <row r="134" spans="1:2" x14ac:dyDescent="0.3">
      <c r="A134" t="s">
        <v>263</v>
      </c>
      <c r="B134" t="s">
        <v>264</v>
      </c>
    </row>
    <row r="135" spans="1:2" x14ac:dyDescent="0.3">
      <c r="A135" t="s">
        <v>265</v>
      </c>
      <c r="B135" t="s">
        <v>266</v>
      </c>
    </row>
    <row r="136" spans="1:2" x14ac:dyDescent="0.3">
      <c r="A136" t="s">
        <v>267</v>
      </c>
      <c r="B136" t="s">
        <v>268</v>
      </c>
    </row>
    <row r="137" spans="1:2" x14ac:dyDescent="0.3">
      <c r="A137" t="s">
        <v>269</v>
      </c>
      <c r="B137" t="s">
        <v>270</v>
      </c>
    </row>
    <row r="138" spans="1:2" x14ac:dyDescent="0.3">
      <c r="A138" t="s">
        <v>271</v>
      </c>
      <c r="B138" t="s">
        <v>272</v>
      </c>
    </row>
    <row r="139" spans="1:2" x14ac:dyDescent="0.3">
      <c r="A139" t="s">
        <v>273</v>
      </c>
      <c r="B139" t="s">
        <v>274</v>
      </c>
    </row>
    <row r="140" spans="1:2" x14ac:dyDescent="0.3">
      <c r="A140" t="s">
        <v>275</v>
      </c>
      <c r="B140" t="s">
        <v>276</v>
      </c>
    </row>
    <row r="141" spans="1:2" x14ac:dyDescent="0.3">
      <c r="A141" t="s">
        <v>277</v>
      </c>
      <c r="B141" t="s">
        <v>278</v>
      </c>
    </row>
    <row r="142" spans="1:2" x14ac:dyDescent="0.3">
      <c r="A142" t="s">
        <v>279</v>
      </c>
      <c r="B142" t="s">
        <v>280</v>
      </c>
    </row>
    <row r="143" spans="1:2" x14ac:dyDescent="0.3">
      <c r="A143" t="s">
        <v>281</v>
      </c>
      <c r="B143" t="s">
        <v>282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Product Specs Checklist</vt:lpstr>
      <vt:lpstr>Supplier Assessment</vt:lpstr>
      <vt:lpstr>Bid Appraisal Template</vt:lpstr>
      <vt:lpstr>Sample Ts &amp; Cs</vt:lpstr>
      <vt:lpstr>TCO Tool</vt:lpstr>
      <vt:lpstr>'Bid Appraisal Template'!Print_Area</vt:lpstr>
      <vt:lpstr>Introduction!Print_Area</vt:lpstr>
      <vt:lpstr>'Product Specs Checklist'!Print_Area</vt:lpstr>
      <vt:lpstr>'Sample Ts &amp; 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dc:creator>
  <cp:lastModifiedBy>Bob Willard</cp:lastModifiedBy>
  <cp:lastPrinted>2018-01-04T17:36:37Z</cp:lastPrinted>
  <dcterms:created xsi:type="dcterms:W3CDTF">2017-08-25T14:14:43Z</dcterms:created>
  <dcterms:modified xsi:type="dcterms:W3CDTF">2024-07-11T22:01:28Z</dcterms:modified>
</cp:coreProperties>
</file>